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rsch\TechTracS Reporting\Sponsored Ops Reporting\Annual Reports\Centers &amp; Institutes\FY2023\"/>
    </mc:Choice>
  </mc:AlternateContent>
  <xr:revisionPtr revIDLastSave="0" documentId="8_{88602A29-CA11-4257-9450-872B5C6C53B6}" xr6:coauthVersionLast="47" xr6:coauthVersionMax="47" xr10:uidLastSave="{00000000-0000-0000-0000-000000000000}"/>
  <workbookProtection workbookAlgorithmName="SHA-512" workbookHashValue="+PJAA2vbIzV6fsCeetN7XohbKoebUuaehW/EONpqCsVCpJuskfQSDovSzTfjkcg6J+BguMneFrUEolMJ6KCukg==" workbookSaltValue="Wve2kBsKpcVXFuxSX9YpVQ==" workbookSpinCount="100000" lockStructure="1"/>
  <bookViews>
    <workbookView xWindow="-19320" yWindow="660" windowWidth="19440" windowHeight="15600" xr2:uid="{00000000-000D-0000-FFFF-FFFF00000000}"/>
  </bookViews>
  <sheets>
    <sheet name="Awards - Expenditures print" sheetId="4" r:id="rId1"/>
    <sheet name="Expenditures" sheetId="2" r:id="rId2"/>
    <sheet name="Awards" sheetId="3" r:id="rId3"/>
  </sheets>
  <calcPr calcId="191029"/>
  <customWorkbookViews>
    <customWorkbookView name="cagherna - Personal View" guid="{71876226-0914-4ED1-BFCA-894F7D6B7891}" mergeInterval="0" personalView="1" maximized="1" xWindow="1" yWindow="1" windowWidth="1024" windowHeight="5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7" i="4" l="1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5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5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5" i="4"/>
  <c r="L7" i="4"/>
  <c r="L8" i="4"/>
  <c r="L9" i="4"/>
  <c r="L10" i="4"/>
  <c r="L11" i="4"/>
  <c r="L12" i="4"/>
  <c r="L13" i="4"/>
  <c r="L14" i="4"/>
  <c r="L15" i="4"/>
  <c r="L16" i="4"/>
  <c r="L18" i="4"/>
  <c r="L19" i="4"/>
  <c r="L20" i="4"/>
  <c r="L5" i="4"/>
  <c r="G7" i="4"/>
  <c r="G8" i="4"/>
  <c r="G9" i="4"/>
  <c r="G10" i="4"/>
  <c r="G11" i="4"/>
  <c r="G12" i="4"/>
  <c r="G13" i="4"/>
  <c r="G14" i="4"/>
  <c r="G15" i="4"/>
  <c r="G16" i="4"/>
  <c r="G18" i="4"/>
  <c r="G19" i="4"/>
  <c r="G20" i="4"/>
  <c r="G5" i="4"/>
</calcChain>
</file>

<file path=xl/sharedStrings.xml><?xml version="1.0" encoding="utf-8"?>
<sst xmlns="http://schemas.openxmlformats.org/spreadsheetml/2006/main" count="172" uniqueCount="51">
  <si>
    <t>Requires legal-size paper to print</t>
  </si>
  <si>
    <t>Name</t>
  </si>
  <si>
    <t>Acronym</t>
  </si>
  <si>
    <t>Number of Awards</t>
  </si>
  <si>
    <t>Award $</t>
  </si>
  <si>
    <t>Number of Projects</t>
  </si>
  <si>
    <t>Expenditures</t>
  </si>
  <si>
    <t>Ecosystem Science Center</t>
  </si>
  <si>
    <t>ESC</t>
  </si>
  <si>
    <t>Institute of Materials Processing</t>
  </si>
  <si>
    <t>IMP</t>
  </si>
  <si>
    <t>Keweenaw Research Center</t>
  </si>
  <si>
    <t>KRC</t>
  </si>
  <si>
    <t>Michigan Tech Transportation Institute</t>
  </si>
  <si>
    <t>MTTI</t>
  </si>
  <si>
    <t>Advanced Power Systems Research Center</t>
  </si>
  <si>
    <t>APSRC</t>
  </si>
  <si>
    <t>Michigan Tech Research Institute</t>
  </si>
  <si>
    <t>MTRI</t>
  </si>
  <si>
    <t xml:space="preserve">Earth, Planetary and Space Sciences Institute </t>
  </si>
  <si>
    <t>EPSSI</t>
  </si>
  <si>
    <t>IRAD Returns</t>
  </si>
  <si>
    <t>Great Lakes Research Center</t>
  </si>
  <si>
    <t>GLRC</t>
  </si>
  <si>
    <t>Institute of Computing and Cybersystems</t>
  </si>
  <si>
    <t>ICC</t>
  </si>
  <si>
    <t>RISE</t>
  </si>
  <si>
    <t>Research and Innovation in STEM Education Institute</t>
  </si>
  <si>
    <t>CQP</t>
  </si>
  <si>
    <t>REF internal awards are included</t>
  </si>
  <si>
    <t>IRAD returns reflect only the C or I portion (i.e. PI &amp; Dept. returns are not included)</t>
  </si>
  <si>
    <t>Elizabeth and Richard Henes Center for Quantum Phenomena</t>
  </si>
  <si>
    <t>Center for Technology and Training</t>
  </si>
  <si>
    <t>CTT</t>
  </si>
  <si>
    <t>Michigan Tech Aerospace Engineering Research Center</t>
  </si>
  <si>
    <t>MARC</t>
  </si>
  <si>
    <t>FY19</t>
  </si>
  <si>
    <t>Health Research Institute</t>
  </si>
  <si>
    <t>HRI</t>
  </si>
  <si>
    <t>FY20</t>
  </si>
  <si>
    <t>IPEC</t>
  </si>
  <si>
    <t>Institute for Policy, Ethics and Culture</t>
  </si>
  <si>
    <t>FY21</t>
  </si>
  <si>
    <t>FY22</t>
  </si>
  <si>
    <t>FY23</t>
  </si>
  <si>
    <t>Awards and Expenditures for Michigan Tech Academic Research Centers and Institutes, FY19-FY23</t>
  </si>
  <si>
    <t>Expenditures for Michigan Tech Academic Research Centers and Institutes, FY19-FY23</t>
  </si>
  <si>
    <t>Awards for Michigan Tech Academic Research Centers and Institutes, FY19-FY23</t>
  </si>
  <si>
    <t>Center for Applied Mathematics and Statistics</t>
  </si>
  <si>
    <t>CAMS</t>
  </si>
  <si>
    <t>revised 10/27/2023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</si>
</sst>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name val="Arial"/>
      <family val="2"/>
    </font>
    <font>
      <u/>
      <sz val="10"/>
      <color theme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medium">
        <color theme="0" tint="-0.24994659260841701"/>
      </bottom>
      <diagonal/>
    </border>
    <border>
      <left/>
      <right/>
      <top style="thin">
        <color indexed="64"/>
      </top>
      <bottom style="medium">
        <color theme="0" tint="-0.24994659260841701"/>
      </bottom>
      <diagonal/>
    </border>
    <border>
      <left/>
      <right style="thin">
        <color indexed="64"/>
      </right>
      <top/>
      <bottom style="medium">
        <color theme="0" tint="-0.24994659260841701"/>
      </bottom>
      <diagonal/>
    </border>
    <border>
      <left style="thin">
        <color indexed="64"/>
      </left>
      <right style="thin">
        <color indexed="64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thin">
        <color indexed="64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</borders>
  <cellStyleXfs count="46">
    <xf numFmtId="0" fontId="0" fillId="0" borderId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5" fillId="31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14" fillId="4" borderId="0" applyNumberFormat="0" applyBorder="0" applyAlignment="0" applyProtection="0"/>
    <xf numFmtId="0" fontId="18" fillId="7" borderId="11" applyNumberFormat="0" applyAlignment="0" applyProtection="0"/>
    <xf numFmtId="0" fontId="20" fillId="8" borderId="14" applyNumberFormat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6" fillId="6" borderId="11" applyNumberFormat="0" applyAlignment="0" applyProtection="0"/>
    <xf numFmtId="0" fontId="19" fillId="0" borderId="13" applyNumberFormat="0" applyFill="0" applyAlignment="0" applyProtection="0"/>
    <xf numFmtId="0" fontId="15" fillId="5" borderId="0" applyNumberFormat="0" applyBorder="0" applyAlignment="0" applyProtection="0"/>
    <xf numFmtId="0" fontId="25" fillId="0" borderId="0"/>
    <xf numFmtId="0" fontId="25" fillId="33" borderId="16" applyNumberFormat="0" applyFont="0" applyAlignment="0" applyProtection="0"/>
    <xf numFmtId="0" fontId="17" fillId="7" borderId="12" applyNumberFormat="0" applyAlignment="0" applyProtection="0"/>
    <xf numFmtId="0" fontId="9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3" fontId="6" fillId="0" borderId="0" xfId="0" applyNumberFormat="1" applyFont="1" applyProtection="1">
      <protection locked="0"/>
    </xf>
    <xf numFmtId="164" fontId="2" fillId="0" borderId="0" xfId="28" applyNumberFormat="1" applyFont="1" applyAlignment="1" applyProtection="1">
      <alignment horizontal="center"/>
      <protection locked="0"/>
    </xf>
    <xf numFmtId="164" fontId="0" fillId="0" borderId="0" xfId="28" applyNumberFormat="1" applyFont="1" applyBorder="1" applyAlignment="1" applyProtection="1">
      <alignment horizontal="center"/>
      <protection locked="0"/>
    </xf>
    <xf numFmtId="164" fontId="0" fillId="0" borderId="0" xfId="28" applyNumberFormat="1" applyFont="1" applyBorder="1" applyProtection="1">
      <protection locked="0"/>
    </xf>
    <xf numFmtId="164" fontId="0" fillId="0" borderId="0" xfId="28" applyNumberFormat="1" applyFont="1" applyBorder="1"/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1" fontId="5" fillId="0" borderId="3" xfId="0" applyNumberFormat="1" applyFont="1" applyBorder="1"/>
    <xf numFmtId="41" fontId="5" fillId="0" borderId="3" xfId="0" applyNumberFormat="1" applyFont="1" applyBorder="1" applyAlignment="1">
      <alignment horizontal="center"/>
    </xf>
    <xf numFmtId="0" fontId="0" fillId="0" borderId="3" xfId="0" applyBorder="1"/>
    <xf numFmtId="0" fontId="5" fillId="0" borderId="0" xfId="0" applyFont="1"/>
    <xf numFmtId="0" fontId="8" fillId="0" borderId="3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6" fillId="0" borderId="0" xfId="0" applyFont="1" applyProtection="1">
      <protection locked="0"/>
    </xf>
    <xf numFmtId="3" fontId="5" fillId="0" borderId="17" xfId="0" applyNumberFormat="1" applyFont="1" applyBorder="1" applyAlignment="1">
      <alignment horizontal="left" wrapText="1"/>
    </xf>
    <xf numFmtId="3" fontId="5" fillId="0" borderId="18" xfId="0" applyNumberFormat="1" applyFont="1" applyBorder="1" applyAlignment="1">
      <alignment horizontal="center"/>
    </xf>
    <xf numFmtId="164" fontId="5" fillId="0" borderId="19" xfId="28" applyNumberFormat="1" applyFont="1" applyFill="1" applyBorder="1" applyAlignment="1" applyProtection="1">
      <alignment horizontal="right"/>
    </xf>
    <xf numFmtId="3" fontId="5" fillId="0" borderId="22" xfId="0" applyNumberFormat="1" applyFont="1" applyBorder="1" applyAlignment="1">
      <alignment horizontal="center"/>
    </xf>
    <xf numFmtId="164" fontId="5" fillId="0" borderId="23" xfId="28" applyNumberFormat="1" applyFont="1" applyFill="1" applyBorder="1" applyAlignment="1" applyProtection="1">
      <alignment horizontal="right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center"/>
    </xf>
    <xf numFmtId="164" fontId="5" fillId="0" borderId="3" xfId="0" applyNumberFormat="1" applyFont="1" applyBorder="1"/>
    <xf numFmtId="41" fontId="5" fillId="0" borderId="0" xfId="0" applyNumberFormat="1" applyFont="1"/>
    <xf numFmtId="0" fontId="4" fillId="0" borderId="0" xfId="0" applyFont="1" applyProtection="1">
      <protection locked="0"/>
    </xf>
    <xf numFmtId="41" fontId="5" fillId="0" borderId="0" xfId="0" applyNumberFormat="1" applyFont="1" applyAlignment="1">
      <alignment horizontal="center"/>
    </xf>
    <xf numFmtId="0" fontId="0" fillId="0" borderId="22" xfId="0" applyBorder="1"/>
    <xf numFmtId="0" fontId="0" fillId="0" borderId="18" xfId="0" applyBorder="1"/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center"/>
    </xf>
    <xf numFmtId="3" fontId="5" fillId="0" borderId="21" xfId="0" applyNumberFormat="1" applyFont="1" applyBorder="1" applyAlignment="1">
      <alignment wrapText="1"/>
    </xf>
    <xf numFmtId="164" fontId="4" fillId="34" borderId="5" xfId="28" applyNumberFormat="1" applyFont="1" applyFill="1" applyBorder="1" applyAlignment="1">
      <alignment horizontal="center"/>
    </xf>
    <xf numFmtId="37" fontId="5" fillId="0" borderId="18" xfId="28" applyNumberFormat="1" applyFont="1" applyBorder="1"/>
    <xf numFmtId="37" fontId="5" fillId="0" borderId="22" xfId="28" applyNumberFormat="1" applyFont="1" applyBorder="1"/>
    <xf numFmtId="3" fontId="5" fillId="0" borderId="20" xfId="0" applyNumberFormat="1" applyFont="1" applyBorder="1"/>
    <xf numFmtId="3" fontId="5" fillId="0" borderId="22" xfId="0" applyNumberFormat="1" applyFont="1" applyBorder="1"/>
    <xf numFmtId="0" fontId="5" fillId="0" borderId="18" xfId="0" applyFont="1" applyBorder="1"/>
    <xf numFmtId="0" fontId="5" fillId="0" borderId="22" xfId="0" applyFont="1" applyBorder="1"/>
    <xf numFmtId="164" fontId="5" fillId="0" borderId="18" xfId="28" applyNumberFormat="1" applyFont="1" applyBorder="1"/>
    <xf numFmtId="0" fontId="5" fillId="0" borderId="20" xfId="0" applyFont="1" applyBorder="1"/>
    <xf numFmtId="164" fontId="5" fillId="0" borderId="24" xfId="28" applyNumberFormat="1" applyFont="1" applyFill="1" applyBorder="1" applyAlignment="1" applyProtection="1">
      <alignment horizontal="right"/>
    </xf>
    <xf numFmtId="0" fontId="5" fillId="0" borderId="19" xfId="0" applyFont="1" applyBorder="1"/>
    <xf numFmtId="0" fontId="5" fillId="0" borderId="23" xfId="0" applyFont="1" applyBorder="1"/>
    <xf numFmtId="164" fontId="5" fillId="0" borderId="19" xfId="28" applyNumberFormat="1" applyFont="1" applyBorder="1"/>
    <xf numFmtId="164" fontId="5" fillId="0" borderId="23" xfId="28" applyNumberFormat="1" applyFont="1" applyBorder="1"/>
    <xf numFmtId="164" fontId="4" fillId="34" borderId="6" xfId="28" applyNumberFormat="1" applyFont="1" applyFill="1" applyBorder="1" applyAlignment="1">
      <alignment horizontal="center"/>
    </xf>
    <xf numFmtId="0" fontId="5" fillId="0" borderId="24" xfId="0" applyFont="1" applyBorder="1"/>
    <xf numFmtId="3" fontId="5" fillId="0" borderId="24" xfId="0" applyNumberFormat="1" applyFont="1" applyBorder="1"/>
    <xf numFmtId="3" fontId="5" fillId="0" borderId="23" xfId="0" applyNumberFormat="1" applyFont="1" applyBorder="1"/>
    <xf numFmtId="0" fontId="4" fillId="2" borderId="6" xfId="45" applyFont="1" applyFill="1" applyBorder="1" applyAlignment="1" applyProtection="1">
      <alignment horizontal="center"/>
      <protection locked="0"/>
    </xf>
    <xf numFmtId="37" fontId="5" fillId="0" borderId="19" xfId="28" applyNumberFormat="1" applyFont="1" applyBorder="1"/>
    <xf numFmtId="37" fontId="5" fillId="0" borderId="23" xfId="28" applyNumberFormat="1" applyFont="1" applyBorder="1"/>
    <xf numFmtId="0" fontId="0" fillId="0" borderId="19" xfId="0" applyBorder="1"/>
    <xf numFmtId="0" fontId="0" fillId="0" borderId="23" xfId="0" applyBorder="1"/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26" fillId="0" borderId="0" xfId="0" applyFont="1" applyProtection="1">
      <protection locked="0"/>
    </xf>
    <xf numFmtId="0" fontId="0" fillId="0" borderId="0" xfId="0"/>
    <xf numFmtId="0" fontId="4" fillId="34" borderId="3" xfId="0" applyFont="1" applyFill="1" applyBorder="1" applyAlignment="1" applyProtection="1">
      <alignment horizontal="center"/>
      <protection locked="0"/>
    </xf>
    <xf numFmtId="0" fontId="4" fillId="34" borderId="2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164" fontId="5" fillId="0" borderId="24" xfId="28" applyNumberFormat="1" applyFont="1" applyBorder="1"/>
    <xf numFmtId="43" fontId="5" fillId="0" borderId="24" xfId="0" applyNumberFormat="1" applyFont="1" applyBorder="1"/>
    <xf numFmtId="43" fontId="5" fillId="0" borderId="20" xfId="0" applyNumberFormat="1" applyFont="1" applyBorder="1"/>
    <xf numFmtId="41" fontId="5" fillId="0" borderId="24" xfId="0" applyNumberFormat="1" applyFont="1" applyBorder="1"/>
    <xf numFmtId="41" fontId="5" fillId="0" borderId="20" xfId="0" applyNumberFormat="1" applyFont="1" applyBorder="1"/>
    <xf numFmtId="0" fontId="0" fillId="0" borderId="20" xfId="0" applyBorder="1"/>
    <xf numFmtId="41" fontId="0" fillId="0" borderId="24" xfId="0" applyNumberFormat="1" applyBorder="1"/>
    <xf numFmtId="41" fontId="5" fillId="0" borderId="24" xfId="28" applyNumberFormat="1" applyFont="1" applyBorder="1"/>
    <xf numFmtId="41" fontId="5" fillId="0" borderId="20" xfId="28" applyNumberFormat="1" applyFont="1" applyBorder="1"/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4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 xr:uid="{00000000-0005-0000-0000-000027000000}"/>
    <cellStyle name="Note 2" xfId="40" xr:uid="{00000000-0005-0000-0000-000028000000}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24"/>
  <sheetViews>
    <sheetView tabSelected="1" zoomScaleNormal="100" workbookViewId="0">
      <selection activeCell="A22" sqref="A22"/>
    </sheetView>
  </sheetViews>
  <sheetFormatPr defaultRowHeight="13.2" x14ac:dyDescent="0.25"/>
  <cols>
    <col min="1" max="1" width="32.44140625" customWidth="1"/>
    <col min="2" max="2" width="8.33203125" customWidth="1"/>
    <col min="3" max="3" width="5.33203125" customWidth="1"/>
    <col min="4" max="7" width="5" customWidth="1"/>
    <col min="8" max="8" width="11" customWidth="1"/>
    <col min="9" max="11" width="11" style="15" customWidth="1"/>
    <col min="12" max="12" width="11.5546875" style="15" customWidth="1"/>
    <col min="13" max="17" width="5.109375" customWidth="1"/>
    <col min="18" max="19" width="10" customWidth="1"/>
    <col min="20" max="21" width="11.109375" customWidth="1"/>
    <col min="22" max="22" width="10" customWidth="1"/>
    <col min="23" max="24" width="10" bestFit="1" customWidth="1"/>
    <col min="25" max="27" width="10" customWidth="1"/>
  </cols>
  <sheetData>
    <row r="1" spans="1:27" ht="17.399999999999999" x14ac:dyDescent="0.3">
      <c r="A1" s="17"/>
      <c r="B1" s="10" t="s">
        <v>45</v>
      </c>
      <c r="C1" s="17"/>
      <c r="D1" s="17"/>
      <c r="E1" s="17"/>
      <c r="F1" s="17"/>
      <c r="G1" s="17"/>
      <c r="H1" s="17"/>
      <c r="I1" s="12"/>
      <c r="J1" s="12"/>
      <c r="K1" s="12"/>
      <c r="L1" s="12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x14ac:dyDescent="0.25">
      <c r="A2" s="16" t="s">
        <v>0</v>
      </c>
      <c r="B2" s="1"/>
      <c r="C2" s="38"/>
      <c r="D2" s="38"/>
      <c r="E2" s="38"/>
      <c r="F2" s="38"/>
      <c r="G2" s="38"/>
      <c r="H2" s="1"/>
      <c r="I2" s="13"/>
      <c r="J2" s="13"/>
      <c r="K2" s="13"/>
      <c r="L2" s="1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25">
      <c r="A3" s="2" t="s">
        <v>1</v>
      </c>
      <c r="B3" s="3" t="s">
        <v>2</v>
      </c>
      <c r="C3" s="68" t="s">
        <v>3</v>
      </c>
      <c r="D3" s="69"/>
      <c r="E3" s="69"/>
      <c r="F3" s="69"/>
      <c r="G3" s="70"/>
      <c r="H3" s="73" t="s">
        <v>4</v>
      </c>
      <c r="I3" s="73"/>
      <c r="J3" s="73"/>
      <c r="K3" s="73"/>
      <c r="L3" s="74"/>
      <c r="M3" s="68" t="s">
        <v>5</v>
      </c>
      <c r="N3" s="69"/>
      <c r="O3" s="69"/>
      <c r="P3" s="69"/>
      <c r="Q3" s="70"/>
      <c r="R3" s="68" t="s">
        <v>6</v>
      </c>
      <c r="S3" s="69"/>
      <c r="T3" s="69"/>
      <c r="U3" s="69"/>
      <c r="V3" s="70"/>
      <c r="W3" s="68" t="s">
        <v>21</v>
      </c>
      <c r="X3" s="69"/>
      <c r="Y3" s="69"/>
      <c r="Z3" s="69"/>
      <c r="AA3" s="70"/>
    </row>
    <row r="4" spans="1:27" x14ac:dyDescent="0.25">
      <c r="A4" s="4"/>
      <c r="B4" s="5"/>
      <c r="C4" s="6" t="s">
        <v>36</v>
      </c>
      <c r="D4" s="6" t="s">
        <v>39</v>
      </c>
      <c r="E4" s="6" t="s">
        <v>42</v>
      </c>
      <c r="F4" s="6" t="s">
        <v>43</v>
      </c>
      <c r="G4" s="5" t="s">
        <v>44</v>
      </c>
      <c r="H4" s="6" t="s">
        <v>36</v>
      </c>
      <c r="I4" s="6" t="s">
        <v>39</v>
      </c>
      <c r="J4" s="6" t="s">
        <v>42</v>
      </c>
      <c r="K4" s="59" t="s">
        <v>43</v>
      </c>
      <c r="L4" s="45" t="s">
        <v>44</v>
      </c>
      <c r="M4" s="6" t="s">
        <v>36</v>
      </c>
      <c r="N4" s="6" t="s">
        <v>39</v>
      </c>
      <c r="O4" s="6" t="s">
        <v>42</v>
      </c>
      <c r="P4" s="6" t="s">
        <v>43</v>
      </c>
      <c r="Q4" s="5" t="s">
        <v>44</v>
      </c>
      <c r="R4" s="6" t="s">
        <v>36</v>
      </c>
      <c r="S4" s="6" t="s">
        <v>39</v>
      </c>
      <c r="T4" s="6" t="s">
        <v>42</v>
      </c>
      <c r="U4" s="6" t="s">
        <v>43</v>
      </c>
      <c r="V4" s="5" t="s">
        <v>44</v>
      </c>
      <c r="W4" s="6" t="s">
        <v>36</v>
      </c>
      <c r="X4" s="6" t="s">
        <v>39</v>
      </c>
      <c r="Y4" s="6" t="s">
        <v>42</v>
      </c>
      <c r="Z4" s="63" t="s">
        <v>43</v>
      </c>
      <c r="AA4" s="5" t="s">
        <v>44</v>
      </c>
    </row>
    <row r="5" spans="1:27" ht="26.25" customHeight="1" thickBot="1" x14ac:dyDescent="0.3">
      <c r="A5" s="29" t="s">
        <v>15</v>
      </c>
      <c r="B5" s="30" t="s">
        <v>16</v>
      </c>
      <c r="C5" s="31">
        <v>40</v>
      </c>
      <c r="D5" s="31">
        <v>34</v>
      </c>
      <c r="E5" s="54">
        <v>40</v>
      </c>
      <c r="F5" s="55">
        <v>33</v>
      </c>
      <c r="G5" s="53">
        <f>Awards!G5</f>
        <v>30</v>
      </c>
      <c r="H5" s="31">
        <v>4902883</v>
      </c>
      <c r="I5" s="31">
        <v>5336354</v>
      </c>
      <c r="J5" s="31">
        <v>8487287</v>
      </c>
      <c r="K5" s="57">
        <v>6014923</v>
      </c>
      <c r="L5" s="52">
        <f>Awards!L5</f>
        <v>8104146</v>
      </c>
      <c r="M5" s="31">
        <v>62</v>
      </c>
      <c r="N5" s="31">
        <v>58</v>
      </c>
      <c r="O5" s="54">
        <v>65</v>
      </c>
      <c r="P5" s="60">
        <v>43</v>
      </c>
      <c r="Q5" s="53">
        <f>Expenditures!G5</f>
        <v>44</v>
      </c>
      <c r="R5" s="31">
        <v>4077715</v>
      </c>
      <c r="S5" s="31">
        <v>5188495</v>
      </c>
      <c r="T5" s="54">
        <v>5606889</v>
      </c>
      <c r="U5" s="61">
        <v>6450384</v>
      </c>
      <c r="V5" s="48">
        <f>Expenditures!L5</f>
        <v>6745896</v>
      </c>
      <c r="W5" s="31">
        <v>219897</v>
      </c>
      <c r="X5" s="31">
        <v>222442</v>
      </c>
      <c r="Y5" s="54">
        <v>239712</v>
      </c>
      <c r="Z5" s="61">
        <v>338392</v>
      </c>
      <c r="AA5" s="48">
        <f>Expenditures!Q5</f>
        <v>553020</v>
      </c>
    </row>
    <row r="6" spans="1:27" ht="26.25" customHeight="1" thickBot="1" x14ac:dyDescent="0.3">
      <c r="A6" s="29" t="s">
        <v>48</v>
      </c>
      <c r="B6" s="30" t="s">
        <v>49</v>
      </c>
      <c r="C6" s="31">
        <v>0</v>
      </c>
      <c r="D6" s="31">
        <v>0</v>
      </c>
      <c r="E6" s="54">
        <v>0</v>
      </c>
      <c r="F6" s="60">
        <v>0</v>
      </c>
      <c r="G6" s="53">
        <v>0</v>
      </c>
      <c r="H6" s="31">
        <v>0</v>
      </c>
      <c r="I6" s="31">
        <v>0</v>
      </c>
      <c r="J6" s="54">
        <v>0</v>
      </c>
      <c r="K6" s="79">
        <v>0</v>
      </c>
      <c r="L6" s="52">
        <v>0</v>
      </c>
      <c r="M6" s="31">
        <v>0</v>
      </c>
      <c r="N6" s="31">
        <v>0</v>
      </c>
      <c r="O6" s="54">
        <v>0</v>
      </c>
      <c r="P6" s="80">
        <v>0</v>
      </c>
      <c r="Q6" s="81">
        <v>0</v>
      </c>
      <c r="R6" s="31">
        <v>0</v>
      </c>
      <c r="S6" s="31">
        <v>0</v>
      </c>
      <c r="T6" s="54">
        <v>0</v>
      </c>
      <c r="U6" s="82">
        <v>0</v>
      </c>
      <c r="V6" s="83">
        <v>0</v>
      </c>
      <c r="W6" s="31">
        <v>0</v>
      </c>
      <c r="X6" s="31">
        <v>0</v>
      </c>
      <c r="Y6" s="54">
        <v>0</v>
      </c>
      <c r="Z6" s="82">
        <v>0</v>
      </c>
      <c r="AA6" s="83">
        <v>0</v>
      </c>
    </row>
    <row r="7" spans="1:27" ht="26.25" customHeight="1" thickBot="1" x14ac:dyDescent="0.3">
      <c r="A7" s="29" t="s">
        <v>32</v>
      </c>
      <c r="B7" s="30" t="s">
        <v>33</v>
      </c>
      <c r="C7" s="31">
        <v>13</v>
      </c>
      <c r="D7" s="31">
        <v>14</v>
      </c>
      <c r="E7" s="54">
        <v>12</v>
      </c>
      <c r="F7" s="56">
        <v>12</v>
      </c>
      <c r="G7" s="53">
        <f>Awards!G7</f>
        <v>8</v>
      </c>
      <c r="H7" s="31">
        <v>2106637</v>
      </c>
      <c r="I7" s="31">
        <v>3884918</v>
      </c>
      <c r="J7" s="54">
        <v>2385718</v>
      </c>
      <c r="K7" s="58">
        <v>3014417</v>
      </c>
      <c r="L7" s="52">
        <f>Awards!L7</f>
        <v>3292558</v>
      </c>
      <c r="M7" s="31">
        <v>16</v>
      </c>
      <c r="N7" s="31">
        <v>19</v>
      </c>
      <c r="O7" s="54">
        <v>19</v>
      </c>
      <c r="P7" s="56">
        <v>22</v>
      </c>
      <c r="Q7" s="53">
        <f>Expenditures!G7</f>
        <v>20</v>
      </c>
      <c r="R7" s="31">
        <v>2641569</v>
      </c>
      <c r="S7" s="31">
        <v>2668221</v>
      </c>
      <c r="T7" s="54">
        <v>2286152</v>
      </c>
      <c r="U7" s="62">
        <v>2788402</v>
      </c>
      <c r="V7" s="48">
        <f>Expenditures!L7</f>
        <v>2912820</v>
      </c>
      <c r="W7" s="31">
        <v>119347</v>
      </c>
      <c r="X7" s="31">
        <v>122412</v>
      </c>
      <c r="Y7" s="54">
        <v>112116</v>
      </c>
      <c r="Z7" s="62">
        <v>106999</v>
      </c>
      <c r="AA7" s="48">
        <f>Expenditures!Q7</f>
        <v>124953</v>
      </c>
    </row>
    <row r="8" spans="1:27" ht="26.25" customHeight="1" thickBot="1" x14ac:dyDescent="0.3">
      <c r="A8" s="29" t="s">
        <v>19</v>
      </c>
      <c r="B8" s="30" t="s">
        <v>20</v>
      </c>
      <c r="C8" s="31">
        <v>23</v>
      </c>
      <c r="D8" s="31">
        <v>24</v>
      </c>
      <c r="E8" s="54">
        <v>22</v>
      </c>
      <c r="F8" s="56">
        <v>20</v>
      </c>
      <c r="G8" s="53">
        <f>Awards!G8</f>
        <v>17</v>
      </c>
      <c r="H8" s="31">
        <v>2548872</v>
      </c>
      <c r="I8" s="31">
        <v>2706718</v>
      </c>
      <c r="J8" s="54">
        <v>3120115</v>
      </c>
      <c r="K8" s="58">
        <v>5443931</v>
      </c>
      <c r="L8" s="52">
        <f>Awards!L8</f>
        <v>2454024</v>
      </c>
      <c r="M8" s="31">
        <v>35</v>
      </c>
      <c r="N8" s="31">
        <v>36</v>
      </c>
      <c r="O8" s="54">
        <v>38</v>
      </c>
      <c r="P8" s="56">
        <v>40</v>
      </c>
      <c r="Q8" s="53">
        <f>Expenditures!G8</f>
        <v>35</v>
      </c>
      <c r="R8" s="31">
        <v>1440627</v>
      </c>
      <c r="S8" s="31">
        <v>1821257</v>
      </c>
      <c r="T8" s="54">
        <v>1552966</v>
      </c>
      <c r="U8" s="62">
        <v>3315548</v>
      </c>
      <c r="V8" s="48">
        <f>Expenditures!L8</f>
        <v>4438378</v>
      </c>
      <c r="W8" s="31">
        <v>76681</v>
      </c>
      <c r="X8" s="31">
        <v>80588</v>
      </c>
      <c r="Y8" s="54">
        <v>69375</v>
      </c>
      <c r="Z8" s="62">
        <v>103658</v>
      </c>
      <c r="AA8" s="48">
        <f>Expenditures!Q8</f>
        <v>146511</v>
      </c>
    </row>
    <row r="9" spans="1:27" ht="26.25" customHeight="1" thickBot="1" x14ac:dyDescent="0.3">
      <c r="A9" s="29" t="s">
        <v>7</v>
      </c>
      <c r="B9" s="30" t="s">
        <v>8</v>
      </c>
      <c r="C9" s="31">
        <v>92</v>
      </c>
      <c r="D9" s="31">
        <v>88</v>
      </c>
      <c r="E9" s="54">
        <v>108</v>
      </c>
      <c r="F9" s="56">
        <v>85</v>
      </c>
      <c r="G9" s="53">
        <f>Awards!G9</f>
        <v>77</v>
      </c>
      <c r="H9" s="31">
        <v>3070691</v>
      </c>
      <c r="I9" s="31">
        <v>4627728</v>
      </c>
      <c r="J9" s="54">
        <v>6645909</v>
      </c>
      <c r="K9" s="58">
        <v>4032499</v>
      </c>
      <c r="L9" s="52">
        <f>Awards!L9</f>
        <v>5444862</v>
      </c>
      <c r="M9" s="31">
        <v>185</v>
      </c>
      <c r="N9" s="31">
        <v>160</v>
      </c>
      <c r="O9" s="54">
        <v>198</v>
      </c>
      <c r="P9" s="56">
        <v>210</v>
      </c>
      <c r="Q9" s="53">
        <f>Expenditures!G9</f>
        <v>194</v>
      </c>
      <c r="R9" s="31">
        <v>3875273</v>
      </c>
      <c r="S9" s="31">
        <v>3782119</v>
      </c>
      <c r="T9" s="54">
        <v>5006687</v>
      </c>
      <c r="U9" s="62">
        <v>5902764</v>
      </c>
      <c r="V9" s="48">
        <f>Expenditures!L9</f>
        <v>6012867</v>
      </c>
      <c r="W9" s="31">
        <v>92369</v>
      </c>
      <c r="X9" s="31">
        <v>90162</v>
      </c>
      <c r="Y9" s="54">
        <v>102513</v>
      </c>
      <c r="Z9" s="62">
        <v>128001</v>
      </c>
      <c r="AA9" s="48">
        <f>Expenditures!Q9</f>
        <v>149195</v>
      </c>
    </row>
    <row r="10" spans="1:27" ht="26.25" customHeight="1" thickBot="1" x14ac:dyDescent="0.3">
      <c r="A10" s="29" t="s">
        <v>31</v>
      </c>
      <c r="B10" s="30" t="s">
        <v>28</v>
      </c>
      <c r="C10" s="31">
        <v>7</v>
      </c>
      <c r="D10" s="31">
        <v>5</v>
      </c>
      <c r="E10" s="54">
        <v>9</v>
      </c>
      <c r="F10" s="56">
        <v>7</v>
      </c>
      <c r="G10" s="53">
        <f>Awards!G10</f>
        <v>8</v>
      </c>
      <c r="H10" s="31">
        <v>748624</v>
      </c>
      <c r="I10" s="31">
        <v>370261</v>
      </c>
      <c r="J10" s="54">
        <v>605617</v>
      </c>
      <c r="K10" s="58">
        <v>603473</v>
      </c>
      <c r="L10" s="52">
        <f>Awards!L10</f>
        <v>1136661</v>
      </c>
      <c r="M10" s="31">
        <v>9</v>
      </c>
      <c r="N10" s="31">
        <v>7</v>
      </c>
      <c r="O10" s="54">
        <v>13</v>
      </c>
      <c r="P10" s="56">
        <v>13</v>
      </c>
      <c r="Q10" s="53">
        <f>Expenditures!G10</f>
        <v>14</v>
      </c>
      <c r="R10" s="31">
        <v>594682</v>
      </c>
      <c r="S10" s="31">
        <v>596770</v>
      </c>
      <c r="T10" s="54">
        <v>563445</v>
      </c>
      <c r="U10" s="62">
        <v>569013</v>
      </c>
      <c r="V10" s="48">
        <f>Expenditures!L10</f>
        <v>640555</v>
      </c>
      <c r="W10" s="31">
        <v>25632</v>
      </c>
      <c r="X10" s="31">
        <v>38010</v>
      </c>
      <c r="Y10" s="54">
        <v>30514</v>
      </c>
      <c r="Z10" s="62">
        <v>26935</v>
      </c>
      <c r="AA10" s="48">
        <f>Expenditures!Q10</f>
        <v>29518</v>
      </c>
    </row>
    <row r="11" spans="1:27" ht="26.25" customHeight="1" thickBot="1" x14ac:dyDescent="0.3">
      <c r="A11" s="29" t="s">
        <v>22</v>
      </c>
      <c r="B11" s="30" t="s">
        <v>23</v>
      </c>
      <c r="C11" s="31">
        <v>63</v>
      </c>
      <c r="D11" s="31">
        <v>59</v>
      </c>
      <c r="E11" s="54">
        <v>69</v>
      </c>
      <c r="F11" s="56">
        <v>77</v>
      </c>
      <c r="G11" s="53">
        <f>Awards!G11</f>
        <v>70</v>
      </c>
      <c r="H11" s="31">
        <v>4578022</v>
      </c>
      <c r="I11" s="31">
        <v>7035195</v>
      </c>
      <c r="J11" s="54">
        <v>6743256</v>
      </c>
      <c r="K11" s="58">
        <v>9240033</v>
      </c>
      <c r="L11" s="52">
        <f>Awards!L11</f>
        <v>9446570</v>
      </c>
      <c r="M11" s="31">
        <v>86</v>
      </c>
      <c r="N11" s="31">
        <v>79</v>
      </c>
      <c r="O11" s="54">
        <v>103</v>
      </c>
      <c r="P11" s="56">
        <v>111</v>
      </c>
      <c r="Q11" s="53">
        <f>Expenditures!G11</f>
        <v>119</v>
      </c>
      <c r="R11" s="31">
        <v>4235442</v>
      </c>
      <c r="S11" s="31">
        <v>3825979</v>
      </c>
      <c r="T11" s="54">
        <v>5933462</v>
      </c>
      <c r="U11" s="62">
        <v>7122138</v>
      </c>
      <c r="V11" s="48">
        <f>Expenditures!L11</f>
        <v>8113748</v>
      </c>
      <c r="W11" s="31">
        <v>296849</v>
      </c>
      <c r="X11" s="31">
        <v>309394</v>
      </c>
      <c r="Y11" s="54">
        <v>441086</v>
      </c>
      <c r="Z11" s="62">
        <v>628868</v>
      </c>
      <c r="AA11" s="48">
        <f>Expenditures!Q11</f>
        <v>706087</v>
      </c>
    </row>
    <row r="12" spans="1:27" ht="26.25" customHeight="1" thickBot="1" x14ac:dyDescent="0.3">
      <c r="A12" s="29" t="s">
        <v>37</v>
      </c>
      <c r="B12" s="30" t="s">
        <v>38</v>
      </c>
      <c r="C12" s="31">
        <v>5</v>
      </c>
      <c r="D12" s="31">
        <v>19</v>
      </c>
      <c r="E12" s="54">
        <v>22</v>
      </c>
      <c r="F12" s="56">
        <v>17</v>
      </c>
      <c r="G12" s="53">
        <f>Awards!G12</f>
        <v>21</v>
      </c>
      <c r="H12" s="31">
        <v>1118024</v>
      </c>
      <c r="I12" s="31">
        <v>3035227</v>
      </c>
      <c r="J12" s="54">
        <v>2686062</v>
      </c>
      <c r="K12" s="58">
        <v>7423337</v>
      </c>
      <c r="L12" s="52">
        <f>Awards!L12</f>
        <v>4505666</v>
      </c>
      <c r="M12" s="31">
        <v>39</v>
      </c>
      <c r="N12" s="31">
        <v>42</v>
      </c>
      <c r="O12" s="54">
        <v>44</v>
      </c>
      <c r="P12" s="56">
        <v>45</v>
      </c>
      <c r="Q12" s="53">
        <f>Expenditures!G12</f>
        <v>51</v>
      </c>
      <c r="R12" s="31">
        <v>1221172.18</v>
      </c>
      <c r="S12" s="31">
        <v>3167438</v>
      </c>
      <c r="T12" s="54">
        <v>2479515</v>
      </c>
      <c r="U12" s="62">
        <v>3865507</v>
      </c>
      <c r="V12" s="48">
        <f>Expenditures!L12</f>
        <v>5172263</v>
      </c>
      <c r="W12" s="31">
        <v>0</v>
      </c>
      <c r="X12" s="31">
        <v>147008</v>
      </c>
      <c r="Y12" s="54">
        <v>177771</v>
      </c>
      <c r="Z12" s="62">
        <v>126417</v>
      </c>
      <c r="AA12" s="48">
        <f>Expenditures!Q12</f>
        <v>168063</v>
      </c>
    </row>
    <row r="13" spans="1:27" ht="26.25" customHeight="1" thickBot="1" x14ac:dyDescent="0.3">
      <c r="A13" s="29" t="s">
        <v>24</v>
      </c>
      <c r="B13" s="30" t="s">
        <v>25</v>
      </c>
      <c r="C13" s="31">
        <v>25</v>
      </c>
      <c r="D13" s="31">
        <v>30</v>
      </c>
      <c r="E13" s="54">
        <v>23</v>
      </c>
      <c r="F13" s="56">
        <v>30</v>
      </c>
      <c r="G13" s="53">
        <f>Awards!G13</f>
        <v>28</v>
      </c>
      <c r="H13" s="31">
        <v>2431192</v>
      </c>
      <c r="I13" s="31">
        <v>3467792</v>
      </c>
      <c r="J13" s="54">
        <v>2704680</v>
      </c>
      <c r="K13" s="58">
        <v>4121353</v>
      </c>
      <c r="L13" s="52">
        <f>Awards!L13</f>
        <v>5791621</v>
      </c>
      <c r="M13" s="31">
        <v>36</v>
      </c>
      <c r="N13" s="31">
        <v>36</v>
      </c>
      <c r="O13" s="54">
        <v>40</v>
      </c>
      <c r="P13" s="56">
        <v>52</v>
      </c>
      <c r="Q13" s="53">
        <f>Expenditures!G13</f>
        <v>52</v>
      </c>
      <c r="R13" s="31">
        <v>2025936</v>
      </c>
      <c r="S13" s="31">
        <v>2108726</v>
      </c>
      <c r="T13" s="54">
        <v>2661305</v>
      </c>
      <c r="U13" s="62">
        <v>2871685</v>
      </c>
      <c r="V13" s="48">
        <f>Expenditures!L13</f>
        <v>3525471</v>
      </c>
      <c r="W13" s="31">
        <v>90669</v>
      </c>
      <c r="X13" s="31">
        <v>110458</v>
      </c>
      <c r="Y13" s="54">
        <v>114239</v>
      </c>
      <c r="Z13" s="62">
        <v>146436</v>
      </c>
      <c r="AA13" s="48">
        <f>Expenditures!Q13</f>
        <v>234369</v>
      </c>
    </row>
    <row r="14" spans="1:27" ht="26.25" customHeight="1" thickBot="1" x14ac:dyDescent="0.3">
      <c r="A14" s="29" t="s">
        <v>9</v>
      </c>
      <c r="B14" s="30" t="s">
        <v>10</v>
      </c>
      <c r="C14" s="31">
        <v>47</v>
      </c>
      <c r="D14" s="31">
        <v>50</v>
      </c>
      <c r="E14" s="54">
        <v>47</v>
      </c>
      <c r="F14" s="56">
        <v>53</v>
      </c>
      <c r="G14" s="53">
        <f>Awards!G14</f>
        <v>45</v>
      </c>
      <c r="H14" s="31">
        <v>1662866</v>
      </c>
      <c r="I14" s="31">
        <v>1978442</v>
      </c>
      <c r="J14" s="54">
        <v>1946153</v>
      </c>
      <c r="K14" s="58">
        <v>2824683</v>
      </c>
      <c r="L14" s="52">
        <f>Awards!L14</f>
        <v>6924827</v>
      </c>
      <c r="M14" s="31">
        <v>52</v>
      </c>
      <c r="N14" s="31">
        <v>46</v>
      </c>
      <c r="O14" s="54">
        <v>54</v>
      </c>
      <c r="P14" s="56">
        <v>60</v>
      </c>
      <c r="Q14" s="53">
        <f>Expenditures!G14</f>
        <v>61</v>
      </c>
      <c r="R14" s="31">
        <v>1983386</v>
      </c>
      <c r="S14" s="31">
        <v>2014984</v>
      </c>
      <c r="T14" s="54">
        <v>2355394</v>
      </c>
      <c r="U14" s="62">
        <v>1599292</v>
      </c>
      <c r="V14" s="48">
        <f>Expenditures!L14</f>
        <v>1948661</v>
      </c>
      <c r="W14" s="31">
        <v>119348</v>
      </c>
      <c r="X14" s="31">
        <v>106764</v>
      </c>
      <c r="Y14" s="54">
        <v>107797</v>
      </c>
      <c r="Z14" s="62">
        <v>69507</v>
      </c>
      <c r="AA14" s="48">
        <f>Expenditures!Q14</f>
        <v>75401</v>
      </c>
    </row>
    <row r="15" spans="1:27" ht="26.25" customHeight="1" thickBot="1" x14ac:dyDescent="0.3">
      <c r="A15" s="29" t="s">
        <v>41</v>
      </c>
      <c r="B15" s="30" t="s">
        <v>40</v>
      </c>
      <c r="C15" s="31">
        <v>0</v>
      </c>
      <c r="D15" s="31">
        <v>1</v>
      </c>
      <c r="E15" s="54">
        <v>2</v>
      </c>
      <c r="F15" s="56">
        <v>3</v>
      </c>
      <c r="G15" s="53">
        <f>Awards!G15</f>
        <v>2</v>
      </c>
      <c r="H15" s="31">
        <v>0</v>
      </c>
      <c r="I15" s="31">
        <v>26790</v>
      </c>
      <c r="J15" s="54">
        <v>34017</v>
      </c>
      <c r="K15" s="58">
        <v>206426</v>
      </c>
      <c r="L15" s="52">
        <f>Awards!L15</f>
        <v>128413</v>
      </c>
      <c r="M15" s="31">
        <v>0</v>
      </c>
      <c r="N15" s="31">
        <v>2</v>
      </c>
      <c r="O15" s="54">
        <v>3</v>
      </c>
      <c r="P15" s="56">
        <v>4</v>
      </c>
      <c r="Q15" s="53">
        <f>Expenditures!G15</f>
        <v>5</v>
      </c>
      <c r="R15" s="31">
        <v>0</v>
      </c>
      <c r="S15" s="31">
        <v>30013</v>
      </c>
      <c r="T15" s="54">
        <v>27687</v>
      </c>
      <c r="U15" s="62">
        <v>46928</v>
      </c>
      <c r="V15" s="48">
        <f>Expenditures!L15</f>
        <v>96120</v>
      </c>
      <c r="W15" s="31">
        <v>0</v>
      </c>
      <c r="X15" s="31">
        <v>1834</v>
      </c>
      <c r="Y15" s="54">
        <v>173</v>
      </c>
      <c r="Z15" s="62">
        <v>1693</v>
      </c>
      <c r="AA15" s="48">
        <f>Expenditures!Q15</f>
        <v>1760</v>
      </c>
    </row>
    <row r="16" spans="1:27" ht="26.25" customHeight="1" thickBot="1" x14ac:dyDescent="0.3">
      <c r="A16" s="29" t="s">
        <v>11</v>
      </c>
      <c r="B16" s="30" t="s">
        <v>12</v>
      </c>
      <c r="C16" s="31">
        <v>61</v>
      </c>
      <c r="D16" s="31">
        <v>49</v>
      </c>
      <c r="E16" s="54">
        <v>44</v>
      </c>
      <c r="F16" s="56">
        <v>45</v>
      </c>
      <c r="G16" s="53">
        <f>Awards!G16</f>
        <v>51</v>
      </c>
      <c r="H16" s="31">
        <v>7366845</v>
      </c>
      <c r="I16" s="31">
        <v>8129438</v>
      </c>
      <c r="J16" s="54">
        <v>9042938</v>
      </c>
      <c r="K16" s="58">
        <v>7422185</v>
      </c>
      <c r="L16" s="52">
        <f>Awards!L16</f>
        <v>7905533</v>
      </c>
      <c r="M16" s="31">
        <v>72</v>
      </c>
      <c r="N16" s="31">
        <v>59</v>
      </c>
      <c r="O16" s="54">
        <v>61</v>
      </c>
      <c r="P16" s="56">
        <v>50</v>
      </c>
      <c r="Q16" s="53">
        <f>Expenditures!G16</f>
        <v>62</v>
      </c>
      <c r="R16" s="31">
        <v>7162989</v>
      </c>
      <c r="S16" s="31">
        <v>7451750</v>
      </c>
      <c r="T16" s="54">
        <v>8665144</v>
      </c>
      <c r="U16" s="62">
        <v>8855007</v>
      </c>
      <c r="V16" s="48">
        <f>Expenditures!L16</f>
        <v>6727938</v>
      </c>
      <c r="W16" s="31">
        <v>1703275</v>
      </c>
      <c r="X16" s="31">
        <v>1531785</v>
      </c>
      <c r="Y16" s="54">
        <v>1746176</v>
      </c>
      <c r="Z16" s="62">
        <v>1314991</v>
      </c>
      <c r="AA16" s="48">
        <f>Expenditures!Q16</f>
        <v>1178298</v>
      </c>
    </row>
    <row r="17" spans="1:27" ht="26.25" customHeight="1" thickBot="1" x14ac:dyDescent="0.3">
      <c r="A17" s="29" t="s">
        <v>34</v>
      </c>
      <c r="B17" s="30" t="s">
        <v>35</v>
      </c>
      <c r="C17" s="31">
        <v>5</v>
      </c>
      <c r="D17" s="31">
        <v>7</v>
      </c>
      <c r="E17" s="54">
        <v>7</v>
      </c>
      <c r="F17" s="56">
        <v>14</v>
      </c>
      <c r="G17" s="53">
        <v>20</v>
      </c>
      <c r="H17" s="31">
        <v>5117712</v>
      </c>
      <c r="I17" s="31">
        <v>4165912</v>
      </c>
      <c r="J17" s="54">
        <v>1263378</v>
      </c>
      <c r="K17" s="58">
        <v>3694966</v>
      </c>
      <c r="L17" s="52">
        <v>3879899</v>
      </c>
      <c r="M17" s="31">
        <v>3</v>
      </c>
      <c r="N17" s="31">
        <v>7</v>
      </c>
      <c r="O17" s="54">
        <v>7</v>
      </c>
      <c r="P17" s="56">
        <v>10</v>
      </c>
      <c r="Q17" s="53">
        <f>Expenditures!G17</f>
        <v>33</v>
      </c>
      <c r="R17" s="31">
        <v>3103178</v>
      </c>
      <c r="S17" s="31">
        <v>2584513</v>
      </c>
      <c r="T17" s="54">
        <v>2856254</v>
      </c>
      <c r="U17" s="62">
        <v>3265439</v>
      </c>
      <c r="V17" s="48">
        <f>Expenditures!L17</f>
        <v>4855229</v>
      </c>
      <c r="W17" s="31">
        <v>27121</v>
      </c>
      <c r="X17" s="31">
        <v>29128</v>
      </c>
      <c r="Y17" s="54">
        <v>26801</v>
      </c>
      <c r="Z17" s="62">
        <v>57352</v>
      </c>
      <c r="AA17" s="48">
        <f>Expenditures!Q17</f>
        <v>121550</v>
      </c>
    </row>
    <row r="18" spans="1:27" ht="26.25" customHeight="1" thickBot="1" x14ac:dyDescent="0.3">
      <c r="A18" s="29" t="s">
        <v>17</v>
      </c>
      <c r="B18" s="30" t="s">
        <v>18</v>
      </c>
      <c r="C18" s="31">
        <v>66</v>
      </c>
      <c r="D18" s="31">
        <v>68</v>
      </c>
      <c r="E18" s="54">
        <v>83</v>
      </c>
      <c r="F18" s="56">
        <v>70</v>
      </c>
      <c r="G18" s="53">
        <f>Awards!G18</f>
        <v>72</v>
      </c>
      <c r="H18" s="31">
        <v>9215567</v>
      </c>
      <c r="I18" s="31">
        <v>7113675</v>
      </c>
      <c r="J18" s="54">
        <v>10398775</v>
      </c>
      <c r="K18" s="58">
        <v>10014310</v>
      </c>
      <c r="L18" s="52">
        <f>Awards!L18</f>
        <v>11475902</v>
      </c>
      <c r="M18" s="31">
        <v>78</v>
      </c>
      <c r="N18" s="31">
        <v>83</v>
      </c>
      <c r="O18" s="54">
        <v>96</v>
      </c>
      <c r="P18" s="56">
        <v>94</v>
      </c>
      <c r="Q18" s="53">
        <f>Expenditures!G18</f>
        <v>107</v>
      </c>
      <c r="R18" s="31">
        <v>8057363</v>
      </c>
      <c r="S18" s="31">
        <v>8994339</v>
      </c>
      <c r="T18" s="54">
        <v>10052638</v>
      </c>
      <c r="U18" s="62">
        <v>12017620</v>
      </c>
      <c r="V18" s="48">
        <f>Expenditures!L18</f>
        <v>11819414</v>
      </c>
      <c r="W18" s="31">
        <v>1906628</v>
      </c>
      <c r="X18" s="31">
        <v>2355843</v>
      </c>
      <c r="Y18" s="54">
        <v>2826597</v>
      </c>
      <c r="Z18" s="62">
        <v>3553199</v>
      </c>
      <c r="AA18" s="48">
        <f>Expenditures!Q18</f>
        <v>3542589</v>
      </c>
    </row>
    <row r="19" spans="1:27" ht="26.25" customHeight="1" thickBot="1" x14ac:dyDescent="0.3">
      <c r="A19" s="29" t="s">
        <v>13</v>
      </c>
      <c r="B19" s="30" t="s">
        <v>14</v>
      </c>
      <c r="C19" s="31">
        <v>18</v>
      </c>
      <c r="D19" s="31">
        <v>9</v>
      </c>
      <c r="E19" s="54">
        <v>12</v>
      </c>
      <c r="F19" s="56">
        <v>16</v>
      </c>
      <c r="G19" s="53">
        <f>Awards!G19</f>
        <v>15</v>
      </c>
      <c r="H19" s="31">
        <v>2589713</v>
      </c>
      <c r="I19" s="31">
        <v>1151758</v>
      </c>
      <c r="J19" s="54">
        <v>1926804</v>
      </c>
      <c r="K19" s="58">
        <v>2488277</v>
      </c>
      <c r="L19" s="52">
        <f>Awards!L19</f>
        <v>1653924</v>
      </c>
      <c r="M19" s="31">
        <v>32</v>
      </c>
      <c r="N19" s="31">
        <v>27</v>
      </c>
      <c r="O19" s="54">
        <v>30</v>
      </c>
      <c r="P19" s="56">
        <v>28</v>
      </c>
      <c r="Q19" s="53">
        <f>Expenditures!G19</f>
        <v>33</v>
      </c>
      <c r="R19" s="31">
        <v>1792652</v>
      </c>
      <c r="S19" s="31">
        <v>1306998</v>
      </c>
      <c r="T19" s="54">
        <v>1018514</v>
      </c>
      <c r="U19" s="62">
        <v>1669807</v>
      </c>
      <c r="V19" s="48">
        <f>Expenditures!L19</f>
        <v>2539593</v>
      </c>
      <c r="W19" s="31">
        <v>63371</v>
      </c>
      <c r="X19" s="31">
        <v>49949</v>
      </c>
      <c r="Y19" s="54">
        <v>46703</v>
      </c>
      <c r="Z19" s="62">
        <v>44320</v>
      </c>
      <c r="AA19" s="48">
        <f>Expenditures!Q19</f>
        <v>73230</v>
      </c>
    </row>
    <row r="20" spans="1:27" ht="26.25" customHeight="1" thickBot="1" x14ac:dyDescent="0.3">
      <c r="A20" s="44" t="s">
        <v>27</v>
      </c>
      <c r="B20" s="32" t="s">
        <v>26</v>
      </c>
      <c r="C20" s="33">
        <v>2</v>
      </c>
      <c r="D20" s="33">
        <v>3</v>
      </c>
      <c r="E20" s="33">
        <v>42</v>
      </c>
      <c r="F20" s="56">
        <v>43</v>
      </c>
      <c r="G20" s="53">
        <f>Awards!G20</f>
        <v>24</v>
      </c>
      <c r="H20" s="33">
        <v>825621</v>
      </c>
      <c r="I20" s="33">
        <v>1143784</v>
      </c>
      <c r="J20" s="33">
        <v>939176</v>
      </c>
      <c r="K20" s="58">
        <v>925726</v>
      </c>
      <c r="L20" s="52">
        <f>Awards!L20</f>
        <v>884203</v>
      </c>
      <c r="M20" s="33">
        <v>2</v>
      </c>
      <c r="N20" s="33">
        <v>2</v>
      </c>
      <c r="O20" s="33">
        <v>30</v>
      </c>
      <c r="P20" s="56">
        <v>31</v>
      </c>
      <c r="Q20" s="53">
        <f>Expenditures!G20</f>
        <v>25</v>
      </c>
      <c r="R20" s="33">
        <v>252433</v>
      </c>
      <c r="S20" s="33">
        <v>416620</v>
      </c>
      <c r="T20" s="33">
        <v>882783</v>
      </c>
      <c r="U20" s="62">
        <v>1384774</v>
      </c>
      <c r="V20" s="48">
        <f>Expenditures!L20</f>
        <v>1194557</v>
      </c>
      <c r="W20" s="33">
        <v>8282</v>
      </c>
      <c r="X20" s="33">
        <v>7034</v>
      </c>
      <c r="Y20" s="33">
        <v>20628</v>
      </c>
      <c r="Z20" s="62">
        <v>27512</v>
      </c>
      <c r="AA20" s="48">
        <f>Expenditures!Q20</f>
        <v>23747</v>
      </c>
    </row>
    <row r="21" spans="1:27" x14ac:dyDescent="0.25">
      <c r="A21" s="22" t="s">
        <v>50</v>
      </c>
      <c r="B21" s="20"/>
      <c r="C21" s="36"/>
      <c r="D21" s="36"/>
      <c r="E21" s="36"/>
      <c r="F21" s="36"/>
      <c r="G21" s="36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9"/>
      <c r="S21" s="19"/>
      <c r="T21" s="39"/>
      <c r="U21" s="39"/>
      <c r="V21" s="39"/>
      <c r="W21" s="18"/>
      <c r="X21" s="18"/>
      <c r="Y21" s="37"/>
      <c r="Z21" s="37"/>
      <c r="AA21" s="37"/>
    </row>
    <row r="22" spans="1:27" x14ac:dyDescent="0.25">
      <c r="C22" s="8"/>
      <c r="D22" s="11"/>
      <c r="E22" s="11"/>
      <c r="F22" s="11"/>
      <c r="G22" s="11"/>
      <c r="H22" s="7"/>
      <c r="I22" s="14"/>
      <c r="J22" s="14"/>
      <c r="K22" s="14"/>
      <c r="L22" s="14"/>
      <c r="M22" s="7"/>
      <c r="N22" s="9"/>
      <c r="O22" s="9"/>
      <c r="P22" s="9"/>
      <c r="Q22" s="9"/>
      <c r="R22" s="7"/>
      <c r="S22" s="9"/>
      <c r="T22" s="9"/>
      <c r="U22" s="9"/>
      <c r="V22" s="9"/>
      <c r="W22" s="7"/>
      <c r="X22" s="9"/>
      <c r="Y22" s="9"/>
      <c r="Z22" s="9"/>
      <c r="AA22" s="9"/>
    </row>
    <row r="23" spans="1:27" x14ac:dyDescent="0.25">
      <c r="A23" s="71" t="s">
        <v>29</v>
      </c>
      <c r="B23" s="72"/>
      <c r="C23" s="72"/>
      <c r="D23" s="11"/>
      <c r="E23" s="11"/>
      <c r="F23" s="11"/>
      <c r="G23" s="11"/>
      <c r="H23" s="7"/>
      <c r="I23" s="14"/>
      <c r="J23" s="14"/>
      <c r="K23" s="14"/>
      <c r="L23" s="14"/>
      <c r="M23" s="7"/>
      <c r="N23" s="7"/>
      <c r="O23" s="7"/>
      <c r="P23" s="7"/>
      <c r="Q23" s="7"/>
      <c r="R23" s="7"/>
      <c r="S23" s="9"/>
      <c r="T23" s="9"/>
      <c r="U23" s="9"/>
      <c r="V23" s="9"/>
      <c r="W23" s="7"/>
      <c r="X23" s="9"/>
      <c r="Y23" s="9"/>
      <c r="Z23" s="9"/>
      <c r="AA23" s="9"/>
    </row>
    <row r="24" spans="1:27" x14ac:dyDescent="0.25">
      <c r="A24" s="28" t="s">
        <v>30</v>
      </c>
      <c r="H24" s="7"/>
      <c r="I24" s="14"/>
      <c r="J24" s="14"/>
      <c r="K24" s="14"/>
      <c r="L24" s="14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</sheetData>
  <mergeCells count="6">
    <mergeCell ref="W3:AA3"/>
    <mergeCell ref="A23:C23"/>
    <mergeCell ref="H3:L3"/>
    <mergeCell ref="C3:G3"/>
    <mergeCell ref="M3:Q3"/>
    <mergeCell ref="R3:V3"/>
  </mergeCells>
  <pageMargins left="0.25" right="0.25" top="0.25" bottom="0.25" header="0.3" footer="0.3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24"/>
  <sheetViews>
    <sheetView zoomScaleNormal="100" workbookViewId="0">
      <selection activeCell="A6" sqref="A6"/>
    </sheetView>
  </sheetViews>
  <sheetFormatPr defaultRowHeight="13.2" x14ac:dyDescent="0.25"/>
  <cols>
    <col min="1" max="1" width="32.6640625" customWidth="1"/>
    <col min="2" max="2" width="8" customWidth="1"/>
    <col min="3" max="4" width="5.109375" bestFit="1" customWidth="1"/>
    <col min="5" max="7" width="5.109375" customWidth="1"/>
    <col min="8" max="9" width="10" bestFit="1" customWidth="1"/>
    <col min="10" max="11" width="12.33203125" customWidth="1"/>
    <col min="12" max="12" width="10" customWidth="1"/>
    <col min="13" max="14" width="10" bestFit="1" customWidth="1"/>
    <col min="15" max="17" width="10" customWidth="1"/>
  </cols>
  <sheetData>
    <row r="1" spans="1:17" ht="17.399999999999999" x14ac:dyDescent="0.3">
      <c r="A1" s="17"/>
      <c r="B1" s="10" t="s">
        <v>46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x14ac:dyDescent="0.25">
      <c r="A2" s="16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" t="s">
        <v>1</v>
      </c>
      <c r="B3" s="3" t="s">
        <v>2</v>
      </c>
      <c r="C3" s="68" t="s">
        <v>5</v>
      </c>
      <c r="D3" s="69"/>
      <c r="E3" s="69"/>
      <c r="F3" s="69"/>
      <c r="G3" s="70"/>
      <c r="H3" s="68" t="s">
        <v>6</v>
      </c>
      <c r="I3" s="69"/>
      <c r="J3" s="69"/>
      <c r="K3" s="69"/>
      <c r="L3" s="70"/>
      <c r="M3" s="68" t="s">
        <v>21</v>
      </c>
      <c r="N3" s="69"/>
      <c r="O3" s="69"/>
      <c r="P3" s="69"/>
      <c r="Q3" s="70"/>
    </row>
    <row r="4" spans="1:17" x14ac:dyDescent="0.25">
      <c r="A4" s="4"/>
      <c r="B4" s="5"/>
      <c r="C4" s="6" t="s">
        <v>36</v>
      </c>
      <c r="D4" s="6" t="s">
        <v>39</v>
      </c>
      <c r="E4" s="6" t="s">
        <v>42</v>
      </c>
      <c r="F4" s="6" t="s">
        <v>43</v>
      </c>
      <c r="G4" s="5" t="s">
        <v>44</v>
      </c>
      <c r="H4" s="6" t="s">
        <v>36</v>
      </c>
      <c r="I4" s="6" t="s">
        <v>39</v>
      </c>
      <c r="J4" s="6" t="s">
        <v>42</v>
      </c>
      <c r="K4" s="6" t="s">
        <v>43</v>
      </c>
      <c r="L4" s="5" t="s">
        <v>44</v>
      </c>
      <c r="M4" s="6" t="s">
        <v>36</v>
      </c>
      <c r="N4" s="6" t="s">
        <v>39</v>
      </c>
      <c r="O4" s="6" t="s">
        <v>42</v>
      </c>
      <c r="P4" s="6" t="s">
        <v>43</v>
      </c>
      <c r="Q4" s="5" t="s">
        <v>44</v>
      </c>
    </row>
    <row r="5" spans="1:17" ht="26.25" customHeight="1" thickBot="1" x14ac:dyDescent="0.3">
      <c r="A5" s="34" t="s">
        <v>15</v>
      </c>
      <c r="B5" s="35" t="s">
        <v>16</v>
      </c>
      <c r="C5" s="31">
        <v>62</v>
      </c>
      <c r="D5" s="31">
        <v>58</v>
      </c>
      <c r="E5" s="31">
        <v>65</v>
      </c>
      <c r="F5" s="55">
        <v>43</v>
      </c>
      <c r="G5" s="50">
        <v>44</v>
      </c>
      <c r="H5" s="31">
        <v>4077715</v>
      </c>
      <c r="I5" s="31">
        <v>5188495</v>
      </c>
      <c r="J5" s="54">
        <v>5606889</v>
      </c>
      <c r="K5" s="61">
        <v>6450384</v>
      </c>
      <c r="L5" s="48">
        <v>6745896</v>
      </c>
      <c r="M5" s="31">
        <v>219897</v>
      </c>
      <c r="N5" s="31">
        <v>222442</v>
      </c>
      <c r="O5" s="54">
        <v>239712</v>
      </c>
      <c r="P5" s="61">
        <v>338392</v>
      </c>
      <c r="Q5" s="48">
        <v>553020</v>
      </c>
    </row>
    <row r="6" spans="1:17" ht="26.25" customHeight="1" thickBot="1" x14ac:dyDescent="0.3">
      <c r="A6" s="29" t="s">
        <v>48</v>
      </c>
      <c r="B6" s="35" t="s">
        <v>49</v>
      </c>
      <c r="C6" s="31">
        <v>0</v>
      </c>
      <c r="D6" s="31">
        <v>0</v>
      </c>
      <c r="E6" s="54">
        <v>0</v>
      </c>
      <c r="F6" s="82">
        <v>0</v>
      </c>
      <c r="G6" s="83">
        <v>0</v>
      </c>
      <c r="H6" s="31">
        <v>0</v>
      </c>
      <c r="I6" s="31">
        <v>0</v>
      </c>
      <c r="J6" s="54">
        <v>0</v>
      </c>
      <c r="K6" s="82">
        <v>0</v>
      </c>
      <c r="L6" s="83">
        <v>0</v>
      </c>
      <c r="M6" s="31">
        <v>0</v>
      </c>
      <c r="N6" s="54">
        <v>0</v>
      </c>
      <c r="O6" s="54">
        <v>0</v>
      </c>
      <c r="P6" s="82">
        <v>0</v>
      </c>
      <c r="Q6" s="83">
        <v>0</v>
      </c>
    </row>
    <row r="7" spans="1:17" ht="26.25" customHeight="1" thickBot="1" x14ac:dyDescent="0.3">
      <c r="A7" s="34" t="s">
        <v>32</v>
      </c>
      <c r="B7" s="35" t="s">
        <v>33</v>
      </c>
      <c r="C7" s="31">
        <v>16</v>
      </c>
      <c r="D7" s="31">
        <v>19</v>
      </c>
      <c r="E7" s="54">
        <v>19</v>
      </c>
      <c r="F7" s="56">
        <v>22</v>
      </c>
      <c r="G7" s="51">
        <v>20</v>
      </c>
      <c r="H7" s="31">
        <v>2641569</v>
      </c>
      <c r="I7" s="31">
        <v>2668221</v>
      </c>
      <c r="J7" s="54">
        <v>2286152</v>
      </c>
      <c r="K7" s="62">
        <v>2788402</v>
      </c>
      <c r="L7" s="49">
        <v>2912820</v>
      </c>
      <c r="M7" s="31">
        <v>119347</v>
      </c>
      <c r="N7" s="33">
        <v>122412</v>
      </c>
      <c r="O7" s="33">
        <v>112116</v>
      </c>
      <c r="P7" s="62">
        <v>106999</v>
      </c>
      <c r="Q7" s="49">
        <v>124953</v>
      </c>
    </row>
    <row r="8" spans="1:17" ht="26.25" customHeight="1" thickBot="1" x14ac:dyDescent="0.3">
      <c r="A8" s="34" t="s">
        <v>19</v>
      </c>
      <c r="B8" s="35" t="s">
        <v>20</v>
      </c>
      <c r="C8" s="31">
        <v>35</v>
      </c>
      <c r="D8" s="31">
        <v>36</v>
      </c>
      <c r="E8" s="54">
        <v>38</v>
      </c>
      <c r="F8" s="56">
        <v>40</v>
      </c>
      <c r="G8" s="51">
        <v>35</v>
      </c>
      <c r="H8" s="31">
        <v>1440627</v>
      </c>
      <c r="I8" s="31">
        <v>1821257</v>
      </c>
      <c r="J8" s="54">
        <v>1552966</v>
      </c>
      <c r="K8" s="62">
        <v>3315548</v>
      </c>
      <c r="L8" s="49">
        <v>4438378</v>
      </c>
      <c r="M8" s="31">
        <v>76681</v>
      </c>
      <c r="N8" s="33">
        <v>80588</v>
      </c>
      <c r="O8" s="33">
        <v>69375</v>
      </c>
      <c r="P8" s="62">
        <v>103658</v>
      </c>
      <c r="Q8" s="49">
        <v>146511</v>
      </c>
    </row>
    <row r="9" spans="1:17" ht="26.25" customHeight="1" thickBot="1" x14ac:dyDescent="0.3">
      <c r="A9" s="34" t="s">
        <v>7</v>
      </c>
      <c r="B9" s="35" t="s">
        <v>8</v>
      </c>
      <c r="C9" s="31">
        <v>185</v>
      </c>
      <c r="D9" s="31">
        <v>160</v>
      </c>
      <c r="E9" s="54">
        <v>198</v>
      </c>
      <c r="F9" s="56">
        <v>210</v>
      </c>
      <c r="G9" s="51">
        <v>194</v>
      </c>
      <c r="H9" s="31">
        <v>3875273</v>
      </c>
      <c r="I9" s="31">
        <v>3782119</v>
      </c>
      <c r="J9" s="54">
        <v>5006687</v>
      </c>
      <c r="K9" s="62">
        <v>5902764</v>
      </c>
      <c r="L9" s="49">
        <v>6012867</v>
      </c>
      <c r="M9" s="31">
        <v>92369</v>
      </c>
      <c r="N9" s="33">
        <v>90162</v>
      </c>
      <c r="O9" s="33">
        <v>102513</v>
      </c>
      <c r="P9" s="62">
        <v>128001</v>
      </c>
      <c r="Q9" s="49">
        <v>149195</v>
      </c>
    </row>
    <row r="10" spans="1:17" ht="26.25" customHeight="1" thickBot="1" x14ac:dyDescent="0.3">
      <c r="A10" s="34" t="s">
        <v>31</v>
      </c>
      <c r="B10" s="35" t="s">
        <v>28</v>
      </c>
      <c r="C10" s="31">
        <v>9</v>
      </c>
      <c r="D10" s="31">
        <v>7</v>
      </c>
      <c r="E10" s="54">
        <v>13</v>
      </c>
      <c r="F10" s="56">
        <v>13</v>
      </c>
      <c r="G10" s="51">
        <v>14</v>
      </c>
      <c r="H10" s="31">
        <v>594682</v>
      </c>
      <c r="I10" s="31">
        <v>596770</v>
      </c>
      <c r="J10" s="54">
        <v>563445</v>
      </c>
      <c r="K10" s="62">
        <v>569013</v>
      </c>
      <c r="L10" s="49">
        <v>640555</v>
      </c>
      <c r="M10" s="31">
        <v>25632</v>
      </c>
      <c r="N10" s="33">
        <v>38010</v>
      </c>
      <c r="O10" s="33">
        <v>30514</v>
      </c>
      <c r="P10" s="62">
        <v>26935</v>
      </c>
      <c r="Q10" s="49">
        <v>29518</v>
      </c>
    </row>
    <row r="11" spans="1:17" ht="26.25" customHeight="1" thickBot="1" x14ac:dyDescent="0.3">
      <c r="A11" s="34" t="s">
        <v>22</v>
      </c>
      <c r="B11" s="35" t="s">
        <v>23</v>
      </c>
      <c r="C11" s="31">
        <v>86</v>
      </c>
      <c r="D11" s="31">
        <v>79</v>
      </c>
      <c r="E11" s="54">
        <v>103</v>
      </c>
      <c r="F11" s="56">
        <v>111</v>
      </c>
      <c r="G11" s="51">
        <v>119</v>
      </c>
      <c r="H11" s="31">
        <v>4235442</v>
      </c>
      <c r="I11" s="31">
        <v>3825979</v>
      </c>
      <c r="J11" s="54">
        <v>5933462</v>
      </c>
      <c r="K11" s="62">
        <v>7122138</v>
      </c>
      <c r="L11" s="49">
        <v>8113748</v>
      </c>
      <c r="M11" s="31">
        <v>296849</v>
      </c>
      <c r="N11" s="33">
        <v>309394</v>
      </c>
      <c r="O11" s="33">
        <v>441086</v>
      </c>
      <c r="P11" s="62">
        <v>628868</v>
      </c>
      <c r="Q11" s="49">
        <v>706087</v>
      </c>
    </row>
    <row r="12" spans="1:17" ht="26.25" customHeight="1" thickBot="1" x14ac:dyDescent="0.3">
      <c r="A12" s="34" t="s">
        <v>37</v>
      </c>
      <c r="B12" s="35" t="s">
        <v>38</v>
      </c>
      <c r="C12" s="31">
        <v>39</v>
      </c>
      <c r="D12" s="31">
        <v>42</v>
      </c>
      <c r="E12" s="54">
        <v>44</v>
      </c>
      <c r="F12" s="56">
        <v>45</v>
      </c>
      <c r="G12" s="51">
        <v>51</v>
      </c>
      <c r="H12" s="31">
        <v>1221172.18</v>
      </c>
      <c r="I12" s="31">
        <v>3167438</v>
      </c>
      <c r="J12" s="54">
        <v>2479515</v>
      </c>
      <c r="K12" s="62">
        <v>3865507</v>
      </c>
      <c r="L12" s="49">
        <v>5172263</v>
      </c>
      <c r="M12" s="31">
        <v>0</v>
      </c>
      <c r="N12" s="33">
        <v>147008</v>
      </c>
      <c r="O12" s="33">
        <v>177771</v>
      </c>
      <c r="P12" s="62">
        <v>126417</v>
      </c>
      <c r="Q12" s="49">
        <v>168063</v>
      </c>
    </row>
    <row r="13" spans="1:17" ht="26.25" customHeight="1" thickBot="1" x14ac:dyDescent="0.3">
      <c r="A13" s="34" t="s">
        <v>24</v>
      </c>
      <c r="B13" s="35" t="s">
        <v>25</v>
      </c>
      <c r="C13" s="31">
        <v>36</v>
      </c>
      <c r="D13" s="31">
        <v>36</v>
      </c>
      <c r="E13" s="54">
        <v>40</v>
      </c>
      <c r="F13" s="56">
        <v>52</v>
      </c>
      <c r="G13" s="51">
        <v>52</v>
      </c>
      <c r="H13" s="31">
        <v>2025936</v>
      </c>
      <c r="I13" s="31">
        <v>2108726</v>
      </c>
      <c r="J13" s="54">
        <v>2661305</v>
      </c>
      <c r="K13" s="62">
        <v>2871685</v>
      </c>
      <c r="L13" s="49">
        <v>3525471</v>
      </c>
      <c r="M13" s="31">
        <v>90669</v>
      </c>
      <c r="N13" s="33">
        <v>110458</v>
      </c>
      <c r="O13" s="33">
        <v>114239</v>
      </c>
      <c r="P13" s="62">
        <v>146436</v>
      </c>
      <c r="Q13" s="49">
        <v>234369</v>
      </c>
    </row>
    <row r="14" spans="1:17" ht="26.25" customHeight="1" thickBot="1" x14ac:dyDescent="0.3">
      <c r="A14" s="34" t="s">
        <v>9</v>
      </c>
      <c r="B14" s="35" t="s">
        <v>10</v>
      </c>
      <c r="C14" s="31">
        <v>52</v>
      </c>
      <c r="D14" s="31">
        <v>46</v>
      </c>
      <c r="E14" s="54">
        <v>54</v>
      </c>
      <c r="F14" s="56">
        <v>60</v>
      </c>
      <c r="G14" s="51">
        <v>61</v>
      </c>
      <c r="H14" s="31">
        <v>1983386</v>
      </c>
      <c r="I14" s="31">
        <v>2014984</v>
      </c>
      <c r="J14" s="54">
        <v>2355394</v>
      </c>
      <c r="K14" s="62">
        <v>1599292</v>
      </c>
      <c r="L14" s="49">
        <v>1948661</v>
      </c>
      <c r="M14" s="31">
        <v>119348</v>
      </c>
      <c r="N14" s="33">
        <v>106764</v>
      </c>
      <c r="O14" s="33">
        <v>107797</v>
      </c>
      <c r="P14" s="62">
        <v>69507</v>
      </c>
      <c r="Q14" s="49">
        <v>75401</v>
      </c>
    </row>
    <row r="15" spans="1:17" ht="26.25" customHeight="1" thickBot="1" x14ac:dyDescent="0.3">
      <c r="A15" s="29" t="s">
        <v>41</v>
      </c>
      <c r="B15" s="35" t="s">
        <v>40</v>
      </c>
      <c r="C15" s="31">
        <v>0</v>
      </c>
      <c r="D15" s="31">
        <v>0</v>
      </c>
      <c r="E15" s="54">
        <v>3</v>
      </c>
      <c r="F15" s="56">
        <v>4</v>
      </c>
      <c r="G15" s="51">
        <v>5</v>
      </c>
      <c r="H15" s="31">
        <v>0</v>
      </c>
      <c r="I15" s="31">
        <v>30013</v>
      </c>
      <c r="J15" s="54">
        <v>27687</v>
      </c>
      <c r="K15" s="62">
        <v>46928</v>
      </c>
      <c r="L15" s="49">
        <v>96120</v>
      </c>
      <c r="M15" s="31">
        <v>0</v>
      </c>
      <c r="N15" s="33">
        <v>1834</v>
      </c>
      <c r="O15" s="33">
        <v>173</v>
      </c>
      <c r="P15" s="62">
        <v>1693</v>
      </c>
      <c r="Q15" s="49">
        <v>1760</v>
      </c>
    </row>
    <row r="16" spans="1:17" ht="26.25" customHeight="1" thickBot="1" x14ac:dyDescent="0.3">
      <c r="A16" s="34" t="s">
        <v>11</v>
      </c>
      <c r="B16" s="35" t="s">
        <v>12</v>
      </c>
      <c r="C16" s="31">
        <v>72</v>
      </c>
      <c r="D16" s="31">
        <v>59</v>
      </c>
      <c r="E16" s="54">
        <v>61</v>
      </c>
      <c r="F16" s="56">
        <v>50</v>
      </c>
      <c r="G16" s="51">
        <v>62</v>
      </c>
      <c r="H16" s="31">
        <v>7162989</v>
      </c>
      <c r="I16" s="31">
        <v>7451750</v>
      </c>
      <c r="J16" s="54">
        <v>8665144</v>
      </c>
      <c r="K16" s="62">
        <v>8855007</v>
      </c>
      <c r="L16" s="49">
        <v>6727938</v>
      </c>
      <c r="M16" s="31">
        <v>1703275</v>
      </c>
      <c r="N16" s="33">
        <v>1531785</v>
      </c>
      <c r="O16" s="33">
        <v>1746176</v>
      </c>
      <c r="P16" s="62">
        <v>1314991</v>
      </c>
      <c r="Q16" s="49">
        <v>1178298</v>
      </c>
    </row>
    <row r="17" spans="1:17" ht="26.25" customHeight="1" thickBot="1" x14ac:dyDescent="0.3">
      <c r="A17" s="34" t="s">
        <v>34</v>
      </c>
      <c r="B17" s="35" t="s">
        <v>35</v>
      </c>
      <c r="C17" s="31">
        <v>3</v>
      </c>
      <c r="D17" s="31">
        <v>7</v>
      </c>
      <c r="E17" s="54">
        <v>7</v>
      </c>
      <c r="F17" s="56">
        <v>10</v>
      </c>
      <c r="G17" s="51">
        <v>33</v>
      </c>
      <c r="H17" s="31">
        <v>3103178</v>
      </c>
      <c r="I17" s="31">
        <v>2584513</v>
      </c>
      <c r="J17" s="54">
        <v>2856254</v>
      </c>
      <c r="K17" s="62">
        <v>3265439</v>
      </c>
      <c r="L17" s="49">
        <v>4855229</v>
      </c>
      <c r="M17" s="31">
        <v>27121</v>
      </c>
      <c r="N17" s="33">
        <v>29128</v>
      </c>
      <c r="O17" s="33">
        <v>26801</v>
      </c>
      <c r="P17" s="62">
        <v>57352</v>
      </c>
      <c r="Q17" s="49">
        <v>121550</v>
      </c>
    </row>
    <row r="18" spans="1:17" ht="26.25" customHeight="1" thickBot="1" x14ac:dyDescent="0.3">
      <c r="A18" s="34" t="s">
        <v>17</v>
      </c>
      <c r="B18" s="35" t="s">
        <v>18</v>
      </c>
      <c r="C18" s="31">
        <v>78</v>
      </c>
      <c r="D18" s="31">
        <v>83</v>
      </c>
      <c r="E18" s="54">
        <v>96</v>
      </c>
      <c r="F18" s="56">
        <v>94</v>
      </c>
      <c r="G18" s="51">
        <v>107</v>
      </c>
      <c r="H18" s="31">
        <v>8057363</v>
      </c>
      <c r="I18" s="31">
        <v>8994339</v>
      </c>
      <c r="J18" s="54">
        <v>10052638</v>
      </c>
      <c r="K18" s="62">
        <v>12017620</v>
      </c>
      <c r="L18" s="49">
        <v>11819414</v>
      </c>
      <c r="M18" s="31">
        <v>1906628</v>
      </c>
      <c r="N18" s="33">
        <v>2355843</v>
      </c>
      <c r="O18" s="33">
        <v>2826597</v>
      </c>
      <c r="P18" s="62">
        <v>3553199</v>
      </c>
      <c r="Q18" s="49">
        <v>3542589</v>
      </c>
    </row>
    <row r="19" spans="1:17" ht="26.25" customHeight="1" thickBot="1" x14ac:dyDescent="0.3">
      <c r="A19" s="34" t="s">
        <v>13</v>
      </c>
      <c r="B19" s="35" t="s">
        <v>14</v>
      </c>
      <c r="C19" s="31">
        <v>32</v>
      </c>
      <c r="D19" s="31">
        <v>27</v>
      </c>
      <c r="E19" s="54">
        <v>30</v>
      </c>
      <c r="F19" s="56">
        <v>28</v>
      </c>
      <c r="G19" s="51">
        <v>33</v>
      </c>
      <c r="H19" s="31">
        <v>1792652</v>
      </c>
      <c r="I19" s="31">
        <v>1306998</v>
      </c>
      <c r="J19" s="54">
        <v>1018514</v>
      </c>
      <c r="K19" s="62">
        <v>1669807</v>
      </c>
      <c r="L19" s="49">
        <v>2539593</v>
      </c>
      <c r="M19" s="31">
        <v>63371</v>
      </c>
      <c r="N19" s="33">
        <v>49949</v>
      </c>
      <c r="O19" s="33">
        <v>46703</v>
      </c>
      <c r="P19" s="62">
        <v>44320</v>
      </c>
      <c r="Q19" s="49">
        <v>73230</v>
      </c>
    </row>
    <row r="20" spans="1:17" ht="26.25" customHeight="1" thickBot="1" x14ac:dyDescent="0.3">
      <c r="A20" s="42" t="s">
        <v>27</v>
      </c>
      <c r="B20" s="43" t="s">
        <v>26</v>
      </c>
      <c r="C20" s="33">
        <v>2</v>
      </c>
      <c r="D20" s="33">
        <v>2</v>
      </c>
      <c r="E20" s="33">
        <v>30</v>
      </c>
      <c r="F20" s="56">
        <v>31</v>
      </c>
      <c r="G20" s="51">
        <v>25</v>
      </c>
      <c r="H20" s="33">
        <v>252433</v>
      </c>
      <c r="I20" s="33">
        <v>416620</v>
      </c>
      <c r="J20" s="33">
        <v>882783</v>
      </c>
      <c r="K20" s="62">
        <v>1384774</v>
      </c>
      <c r="L20" s="49">
        <v>1194557</v>
      </c>
      <c r="M20" s="33">
        <v>8282</v>
      </c>
      <c r="N20" s="33">
        <v>7034</v>
      </c>
      <c r="O20" s="33">
        <v>20628</v>
      </c>
      <c r="P20" s="62">
        <v>27512</v>
      </c>
      <c r="Q20" s="49">
        <v>23747</v>
      </c>
    </row>
    <row r="21" spans="1:17" ht="12.75" customHeight="1" x14ac:dyDescent="0.25">
      <c r="B21" s="20"/>
      <c r="C21" s="18"/>
      <c r="D21" s="18"/>
      <c r="E21" s="18"/>
      <c r="F21" s="18"/>
      <c r="G21" s="18"/>
      <c r="H21" s="19"/>
      <c r="I21" s="19"/>
      <c r="J21" s="19"/>
      <c r="K21" s="19"/>
      <c r="L21" s="19"/>
      <c r="M21" s="18"/>
      <c r="N21" s="18"/>
      <c r="O21" s="37"/>
      <c r="P21" s="37"/>
      <c r="Q21" s="37"/>
    </row>
    <row r="22" spans="1:17" ht="12.75" customHeight="1" x14ac:dyDescent="0.25">
      <c r="A22" s="28" t="s">
        <v>30</v>
      </c>
      <c r="C22" s="7"/>
      <c r="D22" s="9"/>
      <c r="E22" s="9"/>
      <c r="F22" s="9"/>
      <c r="G22" s="9"/>
      <c r="H22" s="7"/>
      <c r="I22" s="9"/>
      <c r="J22" s="9"/>
      <c r="K22" s="9"/>
      <c r="L22" s="9"/>
      <c r="M22" s="7"/>
      <c r="N22" s="9"/>
      <c r="O22" s="9"/>
      <c r="P22" s="9"/>
      <c r="Q22" s="9"/>
    </row>
    <row r="23" spans="1:17" ht="4.5" customHeight="1" x14ac:dyDescent="0.25">
      <c r="A23" s="21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9"/>
    </row>
  </sheetData>
  <sheetProtection sort="0" autoFilter="0" pivotTables="0"/>
  <customSheetViews>
    <customSheetView guid="{71876226-0914-4ED1-BFCA-894F7D6B7891}" showPageBreaks="1" topLeftCell="A28">
      <pane xSplit="1" topLeftCell="B1" activePane="topRight" state="frozen"/>
      <selection pane="topRight" activeCell="E3" sqref="E3:E49"/>
      <pageMargins left="0.75" right="0.75" top="0.25" bottom="0.25" header="0.5" footer="0.5"/>
      <pageSetup paperSize="5" scale="65" orientation="landscape" verticalDpi="300" r:id="rId1"/>
      <headerFooter alignWithMargins="0"/>
    </customSheetView>
  </customSheetViews>
  <mergeCells count="3">
    <mergeCell ref="H3:L3"/>
    <mergeCell ref="C3:G3"/>
    <mergeCell ref="M3:Q3"/>
  </mergeCells>
  <phoneticPr fontId="7" type="noConversion"/>
  <printOptions horizontalCentered="1"/>
  <pageMargins left="0.25" right="0.25" top="0.25" bottom="0.25" header="0.5" footer="0.5"/>
  <pageSetup paperSize="5" orientation="landscape" horizontalDpi="1200" verticalDpi="12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L26"/>
  <sheetViews>
    <sheetView zoomScaleNormal="100" workbookViewId="0">
      <selection activeCell="K6" sqref="K6:L6"/>
    </sheetView>
  </sheetViews>
  <sheetFormatPr defaultRowHeight="13.2" x14ac:dyDescent="0.25"/>
  <cols>
    <col min="1" max="1" width="32.44140625" bestFit="1" customWidth="1"/>
    <col min="2" max="2" width="8" customWidth="1"/>
    <col min="3" max="7" width="5.88671875" customWidth="1"/>
    <col min="8" max="8" width="12.44140625" bestFit="1" customWidth="1"/>
    <col min="9" max="12" width="11" style="15" customWidth="1"/>
  </cols>
  <sheetData>
    <row r="1" spans="1:12" ht="17.399999999999999" x14ac:dyDescent="0.3">
      <c r="A1" s="78" t="s">
        <v>47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x14ac:dyDescent="0.25">
      <c r="A2" s="16"/>
      <c r="B2" s="1"/>
      <c r="C2" s="1"/>
      <c r="D2" s="1"/>
      <c r="E2" s="1"/>
      <c r="F2" s="1"/>
      <c r="G2" s="1"/>
      <c r="H2" s="1"/>
      <c r="I2" s="13"/>
      <c r="J2" s="13"/>
      <c r="K2" s="13"/>
      <c r="L2" s="13"/>
    </row>
    <row r="3" spans="1:12" x14ac:dyDescent="0.25">
      <c r="A3" s="23" t="s">
        <v>1</v>
      </c>
      <c r="B3" s="24" t="s">
        <v>2</v>
      </c>
      <c r="C3" s="75" t="s">
        <v>3</v>
      </c>
      <c r="D3" s="76"/>
      <c r="E3" s="76"/>
      <c r="F3" s="76"/>
      <c r="G3" s="77"/>
      <c r="H3" s="75" t="s">
        <v>4</v>
      </c>
      <c r="I3" s="76"/>
      <c r="J3" s="76"/>
      <c r="K3" s="76"/>
      <c r="L3" s="77"/>
    </row>
    <row r="4" spans="1:12" x14ac:dyDescent="0.25">
      <c r="A4" s="25"/>
      <c r="B4" s="26"/>
      <c r="C4" s="27" t="s">
        <v>36</v>
      </c>
      <c r="D4" s="27" t="s">
        <v>39</v>
      </c>
      <c r="E4" s="27" t="s">
        <v>42</v>
      </c>
      <c r="F4" s="27" t="s">
        <v>43</v>
      </c>
      <c r="G4" s="26" t="s">
        <v>44</v>
      </c>
      <c r="H4" s="27" t="s">
        <v>36</v>
      </c>
      <c r="I4" s="27" t="s">
        <v>39</v>
      </c>
      <c r="J4" s="27" t="s">
        <v>42</v>
      </c>
      <c r="K4" s="59" t="s">
        <v>43</v>
      </c>
      <c r="L4" s="45" t="s">
        <v>44</v>
      </c>
    </row>
    <row r="5" spans="1:12" ht="26.25" customHeight="1" thickBot="1" x14ac:dyDescent="0.3">
      <c r="A5" s="34" t="s">
        <v>15</v>
      </c>
      <c r="B5" s="35" t="s">
        <v>16</v>
      </c>
      <c r="C5" s="31">
        <v>40</v>
      </c>
      <c r="D5" s="31">
        <v>34</v>
      </c>
      <c r="E5" s="31">
        <v>40</v>
      </c>
      <c r="F5" s="66">
        <v>33</v>
      </c>
      <c r="G5" s="41">
        <v>30</v>
      </c>
      <c r="H5" s="31">
        <v>4902883</v>
      </c>
      <c r="I5" s="31">
        <v>5336354</v>
      </c>
      <c r="J5" s="31">
        <v>8487287</v>
      </c>
      <c r="K5" s="64">
        <v>6014923</v>
      </c>
      <c r="L5" s="46">
        <v>8104146</v>
      </c>
    </row>
    <row r="6" spans="1:12" ht="26.25" customHeight="1" thickBot="1" x14ac:dyDescent="0.3">
      <c r="A6" s="29" t="s">
        <v>48</v>
      </c>
      <c r="B6" s="35" t="s">
        <v>49</v>
      </c>
      <c r="C6" s="31">
        <v>0</v>
      </c>
      <c r="D6" s="31">
        <v>0</v>
      </c>
      <c r="E6" s="54">
        <v>0</v>
      </c>
      <c r="F6" s="85">
        <v>0</v>
      </c>
      <c r="G6" s="84"/>
      <c r="H6" s="31">
        <v>0</v>
      </c>
      <c r="I6" s="31">
        <v>0</v>
      </c>
      <c r="J6" s="54">
        <v>0</v>
      </c>
      <c r="K6" s="86">
        <v>0</v>
      </c>
      <c r="L6" s="87">
        <v>0</v>
      </c>
    </row>
    <row r="7" spans="1:12" ht="26.25" customHeight="1" thickBot="1" x14ac:dyDescent="0.3">
      <c r="A7" s="34" t="s">
        <v>32</v>
      </c>
      <c r="B7" s="35" t="s">
        <v>33</v>
      </c>
      <c r="C7" s="31">
        <v>13</v>
      </c>
      <c r="D7" s="31">
        <v>14</v>
      </c>
      <c r="E7" s="54">
        <v>12</v>
      </c>
      <c r="F7" s="67">
        <v>12</v>
      </c>
      <c r="G7" s="40">
        <v>8</v>
      </c>
      <c r="H7" s="31">
        <v>2106637</v>
      </c>
      <c r="I7" s="31">
        <v>3884918</v>
      </c>
      <c r="J7" s="54">
        <v>2385718</v>
      </c>
      <c r="K7" s="65">
        <v>3014417</v>
      </c>
      <c r="L7" s="47">
        <v>3292558</v>
      </c>
    </row>
    <row r="8" spans="1:12" ht="26.25" customHeight="1" thickBot="1" x14ac:dyDescent="0.3">
      <c r="A8" s="34" t="s">
        <v>19</v>
      </c>
      <c r="B8" s="35" t="s">
        <v>20</v>
      </c>
      <c r="C8" s="31">
        <v>23</v>
      </c>
      <c r="D8" s="31">
        <v>24</v>
      </c>
      <c r="E8" s="54">
        <v>22</v>
      </c>
      <c r="F8" s="67">
        <v>20</v>
      </c>
      <c r="G8" s="40">
        <v>17</v>
      </c>
      <c r="H8" s="31">
        <v>2548872</v>
      </c>
      <c r="I8" s="31">
        <v>2706718</v>
      </c>
      <c r="J8" s="54">
        <v>3120115</v>
      </c>
      <c r="K8" s="65">
        <v>5443931</v>
      </c>
      <c r="L8" s="47">
        <v>2454024</v>
      </c>
    </row>
    <row r="9" spans="1:12" ht="26.25" customHeight="1" thickBot="1" x14ac:dyDescent="0.3">
      <c r="A9" s="34" t="s">
        <v>7</v>
      </c>
      <c r="B9" s="35" t="s">
        <v>8</v>
      </c>
      <c r="C9" s="31">
        <v>92</v>
      </c>
      <c r="D9" s="31">
        <v>88</v>
      </c>
      <c r="E9" s="54">
        <v>108</v>
      </c>
      <c r="F9" s="67">
        <v>85</v>
      </c>
      <c r="G9" s="40">
        <v>77</v>
      </c>
      <c r="H9" s="31">
        <v>3070691</v>
      </c>
      <c r="I9" s="31">
        <v>4627728</v>
      </c>
      <c r="J9" s="54">
        <v>6645909</v>
      </c>
      <c r="K9" s="65">
        <v>4032499</v>
      </c>
      <c r="L9" s="47">
        <v>5444862</v>
      </c>
    </row>
    <row r="10" spans="1:12" ht="26.25" customHeight="1" thickBot="1" x14ac:dyDescent="0.3">
      <c r="A10" s="34" t="s">
        <v>31</v>
      </c>
      <c r="B10" s="35" t="s">
        <v>28</v>
      </c>
      <c r="C10" s="31">
        <v>7</v>
      </c>
      <c r="D10" s="31">
        <v>5</v>
      </c>
      <c r="E10" s="54">
        <v>9</v>
      </c>
      <c r="F10" s="67">
        <v>7</v>
      </c>
      <c r="G10" s="40">
        <v>8</v>
      </c>
      <c r="H10" s="31">
        <v>748624</v>
      </c>
      <c r="I10" s="31">
        <v>370261</v>
      </c>
      <c r="J10" s="54">
        <v>605617</v>
      </c>
      <c r="K10" s="65">
        <v>603473</v>
      </c>
      <c r="L10" s="47">
        <v>1136661</v>
      </c>
    </row>
    <row r="11" spans="1:12" ht="26.25" customHeight="1" thickBot="1" x14ac:dyDescent="0.3">
      <c r="A11" s="34" t="s">
        <v>22</v>
      </c>
      <c r="B11" s="35" t="s">
        <v>23</v>
      </c>
      <c r="C11" s="31">
        <v>63</v>
      </c>
      <c r="D11" s="31">
        <v>59</v>
      </c>
      <c r="E11" s="54">
        <v>69</v>
      </c>
      <c r="F11" s="67">
        <v>77</v>
      </c>
      <c r="G11" s="40">
        <v>70</v>
      </c>
      <c r="H11" s="31">
        <v>4578022</v>
      </c>
      <c r="I11" s="31">
        <v>7035195</v>
      </c>
      <c r="J11" s="54">
        <v>6743256</v>
      </c>
      <c r="K11" s="65">
        <v>9240033</v>
      </c>
      <c r="L11" s="47">
        <v>9446570</v>
      </c>
    </row>
    <row r="12" spans="1:12" ht="26.25" customHeight="1" thickBot="1" x14ac:dyDescent="0.3">
      <c r="A12" s="34" t="s">
        <v>37</v>
      </c>
      <c r="B12" s="35" t="s">
        <v>38</v>
      </c>
      <c r="C12" s="31">
        <v>5</v>
      </c>
      <c r="D12" s="31">
        <v>19</v>
      </c>
      <c r="E12" s="54">
        <v>22</v>
      </c>
      <c r="F12" s="67">
        <v>17</v>
      </c>
      <c r="G12" s="40">
        <v>21</v>
      </c>
      <c r="H12" s="31">
        <v>1118024</v>
      </c>
      <c r="I12" s="31">
        <v>3035227</v>
      </c>
      <c r="J12" s="54">
        <v>2686062</v>
      </c>
      <c r="K12" s="65">
        <v>7423337</v>
      </c>
      <c r="L12" s="47">
        <v>4505666</v>
      </c>
    </row>
    <row r="13" spans="1:12" ht="26.25" customHeight="1" thickBot="1" x14ac:dyDescent="0.3">
      <c r="A13" s="34" t="s">
        <v>24</v>
      </c>
      <c r="B13" s="35" t="s">
        <v>25</v>
      </c>
      <c r="C13" s="31">
        <v>25</v>
      </c>
      <c r="D13" s="31">
        <v>30</v>
      </c>
      <c r="E13" s="54">
        <v>23</v>
      </c>
      <c r="F13" s="67">
        <v>30</v>
      </c>
      <c r="G13" s="40">
        <v>28</v>
      </c>
      <c r="H13" s="31">
        <v>2431192</v>
      </c>
      <c r="I13" s="31">
        <v>3467792</v>
      </c>
      <c r="J13" s="54">
        <v>2704680</v>
      </c>
      <c r="K13" s="65">
        <v>4121353</v>
      </c>
      <c r="L13" s="47">
        <v>5791621</v>
      </c>
    </row>
    <row r="14" spans="1:12" ht="26.25" customHeight="1" thickBot="1" x14ac:dyDescent="0.3">
      <c r="A14" s="34" t="s">
        <v>9</v>
      </c>
      <c r="B14" s="35" t="s">
        <v>10</v>
      </c>
      <c r="C14" s="31">
        <v>47</v>
      </c>
      <c r="D14" s="31">
        <v>50</v>
      </c>
      <c r="E14" s="54">
        <v>47</v>
      </c>
      <c r="F14" s="67">
        <v>53</v>
      </c>
      <c r="G14" s="40">
        <v>45</v>
      </c>
      <c r="H14" s="31">
        <v>1662866</v>
      </c>
      <c r="I14" s="31">
        <v>1978442</v>
      </c>
      <c r="J14" s="54">
        <v>1946153</v>
      </c>
      <c r="K14" s="65">
        <v>2824683</v>
      </c>
      <c r="L14" s="47">
        <v>6924827</v>
      </c>
    </row>
    <row r="15" spans="1:12" ht="26.25" customHeight="1" thickBot="1" x14ac:dyDescent="0.3">
      <c r="A15" s="29" t="s">
        <v>41</v>
      </c>
      <c r="B15" s="35" t="s">
        <v>40</v>
      </c>
      <c r="C15" s="31">
        <v>0</v>
      </c>
      <c r="D15" s="31">
        <v>1</v>
      </c>
      <c r="E15" s="54">
        <v>2</v>
      </c>
      <c r="F15" s="67">
        <v>3</v>
      </c>
      <c r="G15" s="40">
        <v>2</v>
      </c>
      <c r="H15" s="31">
        <v>0</v>
      </c>
      <c r="I15" s="31">
        <v>26790</v>
      </c>
      <c r="J15" s="54">
        <v>34017</v>
      </c>
      <c r="K15" s="65">
        <v>206426</v>
      </c>
      <c r="L15" s="47">
        <v>128413</v>
      </c>
    </row>
    <row r="16" spans="1:12" ht="26.25" customHeight="1" thickBot="1" x14ac:dyDescent="0.3">
      <c r="A16" s="34" t="s">
        <v>11</v>
      </c>
      <c r="B16" s="35" t="s">
        <v>12</v>
      </c>
      <c r="C16" s="31">
        <v>61</v>
      </c>
      <c r="D16" s="31">
        <v>49</v>
      </c>
      <c r="E16" s="54">
        <v>44</v>
      </c>
      <c r="F16" s="67">
        <v>45</v>
      </c>
      <c r="G16" s="40">
        <v>51</v>
      </c>
      <c r="H16" s="31">
        <v>7366845</v>
      </c>
      <c r="I16" s="31">
        <v>8129438</v>
      </c>
      <c r="J16" s="54">
        <v>9042938</v>
      </c>
      <c r="K16" s="65">
        <v>7422185</v>
      </c>
      <c r="L16" s="47">
        <v>7905533</v>
      </c>
    </row>
    <row r="17" spans="1:12" ht="26.25" customHeight="1" thickBot="1" x14ac:dyDescent="0.3">
      <c r="A17" s="34" t="s">
        <v>34</v>
      </c>
      <c r="B17" s="35" t="s">
        <v>35</v>
      </c>
      <c r="C17" s="31">
        <v>5</v>
      </c>
      <c r="D17" s="31">
        <v>7</v>
      </c>
      <c r="E17" s="54">
        <v>7</v>
      </c>
      <c r="F17" s="67">
        <v>14</v>
      </c>
      <c r="G17" s="40">
        <v>21</v>
      </c>
      <c r="H17" s="31">
        <v>5117712</v>
      </c>
      <c r="I17" s="31">
        <v>4165912</v>
      </c>
      <c r="J17" s="54">
        <v>1263378</v>
      </c>
      <c r="K17" s="65">
        <v>3694966</v>
      </c>
      <c r="L17" s="47">
        <v>3913899</v>
      </c>
    </row>
    <row r="18" spans="1:12" ht="26.25" customHeight="1" thickBot="1" x14ac:dyDescent="0.3">
      <c r="A18" s="34" t="s">
        <v>17</v>
      </c>
      <c r="B18" s="35" t="s">
        <v>18</v>
      </c>
      <c r="C18" s="31">
        <v>66</v>
      </c>
      <c r="D18" s="31">
        <v>68</v>
      </c>
      <c r="E18" s="54">
        <v>83</v>
      </c>
      <c r="F18" s="67">
        <v>70</v>
      </c>
      <c r="G18" s="40">
        <v>72</v>
      </c>
      <c r="H18" s="31">
        <v>9215567</v>
      </c>
      <c r="I18" s="31">
        <v>7113675</v>
      </c>
      <c r="J18" s="54">
        <v>10398775</v>
      </c>
      <c r="K18" s="65">
        <v>10014310</v>
      </c>
      <c r="L18" s="47">
        <v>11475902</v>
      </c>
    </row>
    <row r="19" spans="1:12" ht="26.25" customHeight="1" thickBot="1" x14ac:dyDescent="0.3">
      <c r="A19" s="34" t="s">
        <v>13</v>
      </c>
      <c r="B19" s="35" t="s">
        <v>14</v>
      </c>
      <c r="C19" s="31">
        <v>18</v>
      </c>
      <c r="D19" s="31">
        <v>9</v>
      </c>
      <c r="E19" s="54">
        <v>12</v>
      </c>
      <c r="F19" s="67">
        <v>16</v>
      </c>
      <c r="G19" s="40">
        <v>15</v>
      </c>
      <c r="H19" s="31">
        <v>2589713</v>
      </c>
      <c r="I19" s="31">
        <v>1151758</v>
      </c>
      <c r="J19" s="54">
        <v>1926804</v>
      </c>
      <c r="K19" s="65">
        <v>2488277</v>
      </c>
      <c r="L19" s="47">
        <v>1653924</v>
      </c>
    </row>
    <row r="20" spans="1:12" ht="26.25" customHeight="1" thickBot="1" x14ac:dyDescent="0.3">
      <c r="A20" s="42" t="s">
        <v>27</v>
      </c>
      <c r="B20" s="43" t="s">
        <v>26</v>
      </c>
      <c r="C20" s="33">
        <v>2</v>
      </c>
      <c r="D20" s="33">
        <v>3</v>
      </c>
      <c r="E20" s="33">
        <v>42</v>
      </c>
      <c r="F20" s="67">
        <v>43</v>
      </c>
      <c r="G20" s="40">
        <v>24</v>
      </c>
      <c r="H20" s="33">
        <v>825621</v>
      </c>
      <c r="I20" s="33">
        <v>1143784</v>
      </c>
      <c r="J20" s="33">
        <v>939176</v>
      </c>
      <c r="K20" s="65">
        <v>925726</v>
      </c>
      <c r="L20" s="47">
        <v>884203</v>
      </c>
    </row>
    <row r="21" spans="1:12" ht="6" customHeight="1" x14ac:dyDescent="0.25">
      <c r="C21" s="8"/>
      <c r="D21" s="11"/>
      <c r="E21" s="11"/>
      <c r="F21" s="11"/>
      <c r="G21" s="11"/>
      <c r="H21" s="7"/>
      <c r="I21" s="14"/>
      <c r="J21" s="14"/>
      <c r="K21" s="14"/>
      <c r="L21" s="14"/>
    </row>
    <row r="22" spans="1:12" x14ac:dyDescent="0.25">
      <c r="A22" s="28" t="s">
        <v>29</v>
      </c>
      <c r="B22" s="21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25">
      <c r="A23" s="7"/>
      <c r="B23" s="7"/>
      <c r="C23" s="7"/>
      <c r="D23" s="7"/>
      <c r="E23" s="7"/>
      <c r="F23" s="7"/>
      <c r="G23" s="7"/>
      <c r="H23" s="7"/>
      <c r="I23" s="14"/>
      <c r="J23" s="14"/>
      <c r="K23" s="14"/>
      <c r="L23" s="14"/>
    </row>
    <row r="26" spans="1:12" x14ac:dyDescent="0.25">
      <c r="I26"/>
      <c r="J26"/>
      <c r="K26"/>
      <c r="L26"/>
    </row>
  </sheetData>
  <sheetProtection sort="0" autoFilter="0" pivotTables="0"/>
  <customSheetViews>
    <customSheetView guid="{71876226-0914-4ED1-BFCA-894F7D6B7891}" showPageBreaks="1" topLeftCell="A25">
      <pane xSplit="1" topLeftCell="B1" activePane="topRight" state="frozen"/>
      <selection pane="topRight" activeCell="F50" sqref="F50"/>
      <pageMargins left="0.25" right="0.25" top="0.25" bottom="0.25" header="0.3" footer="0.3"/>
      <pageSetup paperSize="5" scale="75" orientation="landscape" horizontalDpi="300" verticalDpi="300" r:id="rId1"/>
      <headerFooter alignWithMargins="0"/>
    </customSheetView>
  </customSheetViews>
  <mergeCells count="3">
    <mergeCell ref="C3:G3"/>
    <mergeCell ref="H3:L3"/>
    <mergeCell ref="A1:L1"/>
  </mergeCells>
  <phoneticPr fontId="7" type="noConversion"/>
  <printOptions horizontalCentered="1"/>
  <pageMargins left="0.7" right="0.7" top="0.75" bottom="0.75" header="0.3" footer="0.3"/>
  <pageSetup scale="83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Awards - Expenditures print</vt:lpstr>
      <vt:lpstr>Expenditures</vt:lpstr>
      <vt:lpstr>Awards</vt:lpstr>
    </vt:vector>
  </TitlesOfParts>
  <Company>Michigan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jmanches</dc:creator>
  <cp:lastModifiedBy>Richelle Schwaller</cp:lastModifiedBy>
  <cp:lastPrinted>2023-09-19T17:20:25Z</cp:lastPrinted>
  <dcterms:created xsi:type="dcterms:W3CDTF">2006-08-01T17:24:57Z</dcterms:created>
  <dcterms:modified xsi:type="dcterms:W3CDTF">2023-10-27T19:26:01Z</dcterms:modified>
</cp:coreProperties>
</file>